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9270" firstSheet="4" activeTab="5"/>
  </bookViews>
  <sheets>
    <sheet name="DETAILS" sheetId="1" r:id="rId1"/>
    <sheet name="DETAILS (2)" sheetId="2" r:id="rId2"/>
    <sheet name="CAR" sheetId="3" r:id="rId3"/>
    <sheet name="Region I" sheetId="4" r:id="rId4"/>
    <sheet name="Region II" sheetId="5" r:id="rId5"/>
    <sheet name="Region III" sheetId="6" r:id="rId6"/>
    <sheet name="Region IV-A" sheetId="7" r:id="rId7"/>
    <sheet name="Region IV-B" sheetId="8" r:id="rId8"/>
    <sheet name="Region V" sheetId="9" r:id="rId9"/>
    <sheet name="Region VI" sheetId="10" r:id="rId10"/>
    <sheet name="Region VII" sheetId="11" r:id="rId11"/>
    <sheet name="Region VIII" sheetId="12" r:id="rId12"/>
    <sheet name="Region IX" sheetId="13" r:id="rId13"/>
    <sheet name="Region X" sheetId="14" r:id="rId14"/>
    <sheet name="Region XI" sheetId="15" r:id="rId15"/>
    <sheet name="Region XII" sheetId="16" r:id="rId16"/>
    <sheet name="CARAGA" sheetId="17" r:id="rId17"/>
    <sheet name="NCR" sheetId="18" r:id="rId18"/>
    <sheet name="Sheet17" sheetId="19" r:id="rId19"/>
  </sheets>
  <externalReferences>
    <externalReference r:id="rId22"/>
  </externalReferences>
  <definedNames>
    <definedName name="_xlnm._FilterDatabase" localSheetId="1" hidden="1">'DETAILS (2)'!$A$7:$A$135</definedName>
    <definedName name="Code" hidden="1">OFFSET('[1]EXPENSECODE'!$A$2,0,0,COUNTA('[1]EXPENSECODE'!$A:$A)-1,2)</definedName>
    <definedName name="ExpenseCode" hidden="1">OFFSET('[1]EXPENSECODE'!$A$2,0,0,COUNTA('[1]EXPENSECODE'!$A:$A)-1,2)</definedName>
    <definedName name="_xlnm.Print_Area" localSheetId="0">'DETAILS'!#REF!</definedName>
    <definedName name="_xlnm.Print_Area" localSheetId="1">'DETAILS (2)'!$A$8:$I$137</definedName>
    <definedName name="_xlnm.Print_Titles" localSheetId="0">'DETAILS'!$1:$1</definedName>
    <definedName name="_xlnm.Print_Titles" localSheetId="1">'DETAILS (2)'!$1:$7</definedName>
    <definedName name="Region" hidden="1">OFFSET('[1]REGION'!$A$2,0,0,COUNTA('[1]REGION'!$A:$A)-1,2)</definedName>
  </definedNames>
  <calcPr fullCalcOnLoad="1"/>
</workbook>
</file>

<file path=xl/sharedStrings.xml><?xml version="1.0" encoding="utf-8"?>
<sst xmlns="http://schemas.openxmlformats.org/spreadsheetml/2006/main" count="3429" uniqueCount="628">
  <si>
    <t>Region</t>
  </si>
  <si>
    <t>Division</t>
  </si>
  <si>
    <t>School</t>
  </si>
  <si>
    <t>Internal Code</t>
  </si>
  <si>
    <t>Reference</t>
  </si>
  <si>
    <t>P/P/A</t>
  </si>
  <si>
    <t>Expense Code</t>
  </si>
  <si>
    <t>Amount</t>
  </si>
  <si>
    <t>P     U     R     P     O     S     E</t>
  </si>
  <si>
    <t>Sub-Allotment Release Order No.</t>
  </si>
  <si>
    <t>Date</t>
  </si>
  <si>
    <t>Release No.</t>
  </si>
  <si>
    <t>Received by</t>
  </si>
  <si>
    <t>V</t>
  </si>
  <si>
    <t>000006</t>
  </si>
  <si>
    <t>I</t>
  </si>
  <si>
    <t>VIII</t>
  </si>
  <si>
    <t>III</t>
  </si>
  <si>
    <t>XIII</t>
  </si>
  <si>
    <t>Schools Division of Siargao</t>
  </si>
  <si>
    <t>000170</t>
  </si>
  <si>
    <t>000001</t>
  </si>
  <si>
    <t>II</t>
  </si>
  <si>
    <t>000002</t>
  </si>
  <si>
    <t>Schools Division of Cagayan</t>
  </si>
  <si>
    <t>000030</t>
  </si>
  <si>
    <t>000003</t>
  </si>
  <si>
    <t>Schools Division of San Jose del Monte City</t>
  </si>
  <si>
    <t>000041</t>
  </si>
  <si>
    <t>IV-A</t>
  </si>
  <si>
    <t>000004</t>
  </si>
  <si>
    <t>IV-B</t>
  </si>
  <si>
    <t>Schools Division of Marinduque</t>
  </si>
  <si>
    <t>000066</t>
  </si>
  <si>
    <t>Schools Division of Occidental Mindoro</t>
  </si>
  <si>
    <t>000067</t>
  </si>
  <si>
    <t>Schools Division of Albay</t>
  </si>
  <si>
    <t>000073</t>
  </si>
  <si>
    <t>Schools Division of Camarines Norte</t>
  </si>
  <si>
    <t>000076</t>
  </si>
  <si>
    <t>Schools Division of Iriga city</t>
  </si>
  <si>
    <t>000083</t>
  </si>
  <si>
    <t xml:space="preserve">Schools Division of Legaspi City </t>
  </si>
  <si>
    <t>000084</t>
  </si>
  <si>
    <t xml:space="preserve">Schools Division of Masbate </t>
  </si>
  <si>
    <t>000079</t>
  </si>
  <si>
    <t>Schools Division of Masbate City</t>
  </si>
  <si>
    <t>000080</t>
  </si>
  <si>
    <t>Schools Division of Naga City</t>
  </si>
  <si>
    <t>000085</t>
  </si>
  <si>
    <t>Schools Division of Sorsogon</t>
  </si>
  <si>
    <t>000081</t>
  </si>
  <si>
    <t xml:space="preserve">Schools Division of Sorsogon City </t>
  </si>
  <si>
    <t>000082</t>
  </si>
  <si>
    <t>VI</t>
  </si>
  <si>
    <t>000007</t>
  </si>
  <si>
    <t>Schools Division of Iloilo City</t>
  </si>
  <si>
    <t>000096</t>
  </si>
  <si>
    <t>Schools Division of Negros Occidental</t>
  </si>
  <si>
    <t>000092</t>
  </si>
  <si>
    <t>000100</t>
  </si>
  <si>
    <t>VII</t>
  </si>
  <si>
    <t>000008</t>
  </si>
  <si>
    <t>Schools Division of Bohol</t>
  </si>
  <si>
    <t>000103</t>
  </si>
  <si>
    <t>Schools Division of Cebu</t>
  </si>
  <si>
    <t>000105</t>
  </si>
  <si>
    <t>Schools Division of Dumaguete City</t>
  </si>
  <si>
    <t>000109</t>
  </si>
  <si>
    <t>Schools Division of Negros Oriental</t>
  </si>
  <si>
    <t>000112</t>
  </si>
  <si>
    <t>000009</t>
  </si>
  <si>
    <t>Schools Division of Eastern Samar</t>
  </si>
  <si>
    <t>000122</t>
  </si>
  <si>
    <t>IX</t>
  </si>
  <si>
    <t>Schools Division of Dapitan City</t>
  </si>
  <si>
    <t>000131</t>
  </si>
  <si>
    <t>Schools Division of Dipolog City</t>
  </si>
  <si>
    <t>000132</t>
  </si>
  <si>
    <t>X</t>
  </si>
  <si>
    <t>XI</t>
  </si>
  <si>
    <t>000012</t>
  </si>
  <si>
    <t>Schools Division of Davao del Norte</t>
  </si>
  <si>
    <t>000149</t>
  </si>
  <si>
    <t>Schools Division of Davao City</t>
  </si>
  <si>
    <t>000157</t>
  </si>
  <si>
    <t>Schools Division of Davao del Sur</t>
  </si>
  <si>
    <t>000154</t>
  </si>
  <si>
    <t>Schools Division of Davao Oriental</t>
  </si>
  <si>
    <t>000156</t>
  </si>
  <si>
    <t>XII</t>
  </si>
  <si>
    <t>000013</t>
  </si>
  <si>
    <t>000014</t>
  </si>
  <si>
    <t>000173</t>
  </si>
  <si>
    <t>CAR</t>
  </si>
  <si>
    <t>000016</t>
  </si>
  <si>
    <t>NCR</t>
  </si>
  <si>
    <t>000015</t>
  </si>
  <si>
    <t>Schools Division of Misamis Oriental</t>
  </si>
  <si>
    <t>000143</t>
  </si>
  <si>
    <t>FY 2007 ABM</t>
  </si>
  <si>
    <t>A.III.e.17.g - Continuing Appropriations</t>
  </si>
  <si>
    <t>To cover procurement of textbooks and other instructional materials ( not including multi-media materials ) to be used in upgrading programs for English, Science and Mathematics in both elementary and secondary levels.</t>
  </si>
  <si>
    <t>OSEC-5-08-280</t>
  </si>
  <si>
    <t>OSEC-5-08-281</t>
  </si>
  <si>
    <t>A.lll.e.17.g - Continuing Appropriations</t>
  </si>
  <si>
    <t>To cover  the procurement of textbooks and other reference materials (not including multi-media materials) for the Lone district of Bacolod</t>
  </si>
  <si>
    <t>OSEC-6-08-304</t>
  </si>
  <si>
    <t>To  cover the procurement of textbooks and other reference materials (not including multi-media materials).</t>
  </si>
  <si>
    <t>OSEC-4A-08-305</t>
  </si>
  <si>
    <t>SARO No. B-08-01803 dtd. February 18, 2008</t>
  </si>
  <si>
    <t xml:space="preserve">A.lll.e.17.g </t>
  </si>
  <si>
    <t>To  cover the procurement of textbooks and instrcutional materials (not including multi-media materials) for distribution to the different public elementary and secondary schools in the 3rd District of Bulacan.</t>
  </si>
  <si>
    <t>OSEC-3-08-306</t>
  </si>
  <si>
    <t>FY 2007</t>
  </si>
  <si>
    <t xml:space="preserve">A.lll.e.17.g - Continuing Appropriations </t>
  </si>
  <si>
    <t>To cover the procurement of textbooks and other instrcutional materials (not including multi-media materials) for  distribution to the different public elementary and secondary schools in the region.</t>
  </si>
  <si>
    <t>OSEC-8-08-307</t>
  </si>
  <si>
    <t>A.lll.e.17.g  - Continuing Appropriations</t>
  </si>
  <si>
    <t>To cover the procurement of textbooks and other instructional materials (not including multi-media materials) for  distribution to the different public elementary and secondary schools in the 2nd District of Bulacan.</t>
  </si>
  <si>
    <t>OSEC-3-08-308</t>
  </si>
  <si>
    <t>To cover the procurement of textbooks and other instructional materials (not including multi-media materials) for  distribution to the different public elementary and secondary schools in the 1st Congressional District of Antipolo City.</t>
  </si>
  <si>
    <t>OSEC-4A-08-309</t>
  </si>
  <si>
    <t>To cover the procurement of textbooks and other instructional materials (not including multi-media materials) for  distribution to the different public elementary and secondary schools in Siargao Island.</t>
  </si>
  <si>
    <t>OSEC-13-08-310</t>
  </si>
  <si>
    <t>To cover the procurement of textbooks and other instructional materials (not including multi-media materials) for  distribution to the different public elementary and secondary schools in the 2nd District of Surigao del Norte.</t>
  </si>
  <si>
    <t>OSEC-13-08-311</t>
  </si>
  <si>
    <t>To cover the procurement of textbooks and reference books (not including multi-media materials) for  distribution to the different public elementary and secondary schools in the 3rd District of Bohol.</t>
  </si>
  <si>
    <t>OSEC-7-08-312</t>
  </si>
  <si>
    <t>To cover the procurement of textbooks and other instructional materials (not including multi-media materials) for  distribution to the different public elementary and secondary schools in the region.</t>
  </si>
  <si>
    <t>OSEC-NCR-08-313</t>
  </si>
  <si>
    <t>OSEC-2-08-314</t>
  </si>
  <si>
    <t>To cover the procurement of textbooks and other instructional materials (not including multi-media materials) for  distribution to the different public elementary and secondary schools in the 1st District of Laguna.</t>
  </si>
  <si>
    <t>OSEC-4A-08-315</t>
  </si>
  <si>
    <t>A.III.e. 17.g - Continuing Appropriations</t>
  </si>
  <si>
    <t xml:space="preserve">To cover the procurement of  reference and other  instructional  materials (not including multi-media materials) for distribution to the different public elementary and secondary schools in the 3rd District of Bulacan. </t>
  </si>
  <si>
    <t>OSEC-3-08-502</t>
  </si>
  <si>
    <t xml:space="preserve">To cover the procurement of  reference books and other  instructional  materials (not including multi-media materials). </t>
  </si>
  <si>
    <t>OSEC-9-08-503</t>
  </si>
  <si>
    <t>To cover the procurement of  reference books and other  instructional  materials (not including multi-media materials)</t>
  </si>
  <si>
    <t>OSEC-11-08-504</t>
  </si>
  <si>
    <t>OSEC-3-08-505</t>
  </si>
  <si>
    <t>To cover the procurement of  reference books and other  instructional  materials (not including multi-media materials).</t>
  </si>
  <si>
    <t>OSEC-1-08-506</t>
  </si>
  <si>
    <t xml:space="preserve">To cover the procurement of  reference books and other  instructional  materials (not including multi-media materials) in the 3rd District of Albay. </t>
  </si>
  <si>
    <t>OSEC-5-08-507</t>
  </si>
  <si>
    <t>To cover the procurement of reference books and other instructional materials (not including multi-media materials).</t>
  </si>
  <si>
    <t>OSEC-5-08-834</t>
  </si>
  <si>
    <t>OSEC-4B-08-835</t>
  </si>
  <si>
    <t>A.III.e.17.g  - Continuing Appropriations</t>
  </si>
  <si>
    <t>To cover procurement of books (not including multi-media materials) to be distributed in the different schools division  of DepED-NCR.</t>
  </si>
  <si>
    <t>OSEC-NCR-08-1120</t>
  </si>
  <si>
    <t>A.III.e.17.d</t>
  </si>
  <si>
    <t>To cover expenses for the procurement of books and other instructional materials (not including multi-media materials) to be distributed to  the different elementary and secondary schools in the region.</t>
  </si>
  <si>
    <t>OSEC-3-08-1134</t>
  </si>
  <si>
    <t>To cover the procurment of reference books and other instructional materials (not including multi-media materials) for distribution to the different public  elementary and secondary schools in the Schools Division of Pangasinan I.</t>
  </si>
  <si>
    <t>OSEC-1-08-1240</t>
  </si>
  <si>
    <t>To cover the procurment of reference books and other instructional materials (not including multi-media materials) for distribution to the different public  elementary and secondary schools in the 3rd District of  Pangsisnan.</t>
  </si>
  <si>
    <t>OSEC-1-08-1241</t>
  </si>
  <si>
    <t>To cover the procurment of reference books and other instructional materials (not including multi-media materials) ..</t>
  </si>
  <si>
    <t>OSEC-5-08-1242</t>
  </si>
  <si>
    <t>To cover the procurment of reference books and other instructional materials (not including multi-media materials).</t>
  </si>
  <si>
    <t>OSEC-7-08-1244</t>
  </si>
  <si>
    <t>OSEC-4A-08-1245</t>
  </si>
  <si>
    <t>FY 2008 ABM</t>
  </si>
  <si>
    <t>To cover procurement of reference books and other instructional materials (not including multi-media materials).</t>
  </si>
  <si>
    <t>OSEC-8-08-1276</t>
  </si>
  <si>
    <t>To cover the procurement of textbooks and other instructional materials  (not including ulti-media materials) for distribution to the different elementary and secondary schools in the 1st Congressional District of Antipolo City.</t>
  </si>
  <si>
    <t>OSEC-4A-08-1299</t>
  </si>
  <si>
    <t>To cover the procurement of textbooks and other instructional materials  (not including ulti-media materials) for distribution to the different elementary and secondary schools in the 2nd District of Surigao del Norte.</t>
  </si>
  <si>
    <t>OSEC-13-08-1300</t>
  </si>
  <si>
    <t>To cover the procurement of textbooks and other instructional materials  (not including ulti-media materials) for  the 3rd  District of Bohol.</t>
  </si>
  <si>
    <t>OSEC-7-08-1301</t>
  </si>
  <si>
    <t>To cover the procurement of reference books and other instructional materials for Math, Science and English (not including multi-media materials) for distribution to the different public elementary and secondary schools.</t>
  </si>
  <si>
    <t>OSEC-8-08-1302</t>
  </si>
  <si>
    <t>OSEC-2-08-1303</t>
  </si>
  <si>
    <t>OSEC-4B-08-1304</t>
  </si>
  <si>
    <t>To cover the procurement of reference books and other instructional materials (not including multi-media materials) for distribution to the different public elementary and secondary schools in the Division of Zambales.</t>
  </si>
  <si>
    <t>OSEC-3-08-1305</t>
  </si>
  <si>
    <t xml:space="preserve">To cover the procurement of reference books and other instructional materials for Math, Science and English (not including multi-media materials). </t>
  </si>
  <si>
    <t>OSEC-5-08-1306</t>
  </si>
  <si>
    <t>OSEC-5-08-1307</t>
  </si>
  <si>
    <t>xxx</t>
  </si>
  <si>
    <t>incl. at RAO</t>
  </si>
  <si>
    <t>A.III.e.17.g - continuing appropriations</t>
  </si>
  <si>
    <t xml:space="preserve">To cover expenses for the procurement of reference materials/instructional materials (not including multi-media materials) for the Lone District of Bacolod City. </t>
  </si>
  <si>
    <t>OSEC-6-08-1309</t>
  </si>
  <si>
    <t>A.III.e.17.g-Continuing Appropriations</t>
  </si>
  <si>
    <t xml:space="preserve">To cover the procurement of textbooks and other instructional materials (not including multi-media materials) for distribution to the different elementary and secondary schools in the 2nd District of Bulacan. </t>
  </si>
  <si>
    <t>OSEC-3-08-1310</t>
  </si>
  <si>
    <t>To cover the procurement of books and other supplementary materials ( not including multi-media materials) for distribution to the different schools  affected the typhoon  "COSME".</t>
  </si>
  <si>
    <t>OSEC-1-08-1406</t>
  </si>
  <si>
    <t>To cover the procurement of books and other supplementary materials ( not including multi-media materials) for distribution to the different schools  affected the typhoon  "FRANK" in the Schools Division of Quezon, Batangas and Rizal.</t>
  </si>
  <si>
    <t>OSEC-4A-08-1407</t>
  </si>
  <si>
    <t>To cover the procurement of books and other supplementary materials ( not including multi-media materials) for distribution to the different schools  in the 2nd District of Quezon City.</t>
  </si>
  <si>
    <t>OSEC-NCR-08-1408</t>
  </si>
  <si>
    <t>To cover the procurement of books and other supplementary materials ( not including multi-media materials) for distribution to the different schools  in the 3rd District of Bulacan.</t>
  </si>
  <si>
    <t>OSEC-3-08-1409</t>
  </si>
  <si>
    <t>To cover the procurement of books and other supplementary materials ( not including multi-media materials) for distribution to the different schools  in the 3rd District of Nueva Ecija.</t>
  </si>
  <si>
    <t>OSEC-3-08-1410</t>
  </si>
  <si>
    <t>A.lll.e.17.d</t>
  </si>
  <si>
    <t>To cover expenses for the procurment of books  for the 3rd District of Davao City.</t>
  </si>
  <si>
    <t>OSEC-11-08-2056</t>
  </si>
  <si>
    <t>To cover expenses for the procurment of books  for the Lone District of San Jose del Monte, Bulacan.</t>
  </si>
  <si>
    <t>OSEC-3-08-2057</t>
  </si>
  <si>
    <t>To cover the purchase of textbooks for core subjects for distribution to public schools in the 3rd District of Albay.</t>
  </si>
  <si>
    <t>OSEC-5-08-2058</t>
  </si>
  <si>
    <t>To cover the purchase of textbooks for core subjects for distribution to public schools in the 1st District of  Pangasinan.</t>
  </si>
  <si>
    <t>OSEC-1-08-2059</t>
  </si>
  <si>
    <t>To cover the purchase of textbooks for core subjects for distribution to public schools in the 2nd District of  Antipolo City.</t>
  </si>
  <si>
    <t>OSEC-4A-08-2060</t>
  </si>
  <si>
    <t>To cover the purchase of textbooks for core subjects for distribution to public schools in the 2nd District of  Misamis Oriental.</t>
  </si>
  <si>
    <t>OSEC-10-08-2061</t>
  </si>
  <si>
    <t>To cover the purchase of textbooks for core subjects for distribution to public schools in the 2nd District of  Nueva Ecija.</t>
  </si>
  <si>
    <t>OSEC-3-08-2062</t>
  </si>
  <si>
    <t>To cover the purchase of textbooks for core subjects for distribution to public schools in the 1st District of  Davao Oriental.</t>
  </si>
  <si>
    <t>OSEC-11-08-2063</t>
  </si>
  <si>
    <t>To cover the purchase of textbooks for core subjects for distribution to public schools in the 1st District of  Davao del Sur.</t>
  </si>
  <si>
    <t>OSEC-11-08-2064</t>
  </si>
  <si>
    <t>To cover the purchase of textbooks for core subjects for distribution to public schools in the 1st District of  Surigao del Sur.</t>
  </si>
  <si>
    <t>OSEC-13-08-2065</t>
  </si>
  <si>
    <t>To cover the purchase of textbooks for core subjects for distribution to public schools in the 5th District of  Manila.</t>
  </si>
  <si>
    <t>OSEC-NCR-08-2066</t>
  </si>
  <si>
    <t>To cover the purchase of textbooks for core subjects for distribution to public schools in the 2nd District of La Union.</t>
  </si>
  <si>
    <t>OSEC-1-08-2067</t>
  </si>
  <si>
    <t>To cover the purchase of textbooks for core subjects for distribution to public schools in the 2nd District of Valenzuela City.</t>
  </si>
  <si>
    <t>OSEC-NCR-08-2068</t>
  </si>
  <si>
    <t>To cover the purchase of textbooks for core subjects for distribution to public schools in the Lone  District of Occidental Mindoro.</t>
  </si>
  <si>
    <t>OSEC-4B-08-2069</t>
  </si>
  <si>
    <t>To cover the purchase of textbooks for core subjects for distribution to public schools in the 1st  District of Bataan.</t>
  </si>
  <si>
    <t>OSEC-3-08-2070</t>
  </si>
  <si>
    <t>To cover the purchase of textbooks for core subjects for distribution to public schools in the 3rd  District of  Nueva Ecija.</t>
  </si>
  <si>
    <t>OSEC-3-08-2071</t>
  </si>
  <si>
    <t>To cover the purchase of textbooks for core subjects for distribution to public schools in the 2nd District of  Davao del Norte.</t>
  </si>
  <si>
    <t>OSEC-11-08-2072</t>
  </si>
  <si>
    <t>To cover the purchase of textbooks for core subjects for distribution to public schools in the 2nd District of  Negros Oriental.</t>
  </si>
  <si>
    <t>OSEC-7-08-2073</t>
  </si>
  <si>
    <t>To cover the purchase of textbooks for core subjects for distribution to public schools in the 2nd District of  Kalookan City.</t>
  </si>
  <si>
    <t>OSEC-NCR-08-2074</t>
  </si>
  <si>
    <t>Vl</t>
  </si>
  <si>
    <t>To cover the purchase of books for core subjects for distribution to public schools in Legaspi City.</t>
  </si>
  <si>
    <t>OSEC-5-08-2183</t>
  </si>
  <si>
    <t>To cover the purchase of textbooks for core subjects for distribution to public schools in the 2nd District of Bulacan.</t>
  </si>
  <si>
    <t>OSEC-3-08-2184</t>
  </si>
  <si>
    <t>To cover purchase of books for core subjects with less than  1:1  book-student ratio.</t>
  </si>
  <si>
    <t>OSEC-9-08-2198</t>
  </si>
  <si>
    <t>OSEC-5-08-2199</t>
  </si>
  <si>
    <t>OSEC-5-08-2200</t>
  </si>
  <si>
    <t>OSEC-5-08-2201</t>
  </si>
  <si>
    <t>OSEC-5-08-2202</t>
  </si>
  <si>
    <t>OSEC-7-08-2203</t>
  </si>
  <si>
    <t>To cover purchase of books for core subjects with less than  1:1  book-student ratio for distribution to schools in the  First District of Pangasinan.</t>
  </si>
  <si>
    <t>OSEC-1-08-2205</t>
  </si>
  <si>
    <t>10/16/2008</t>
  </si>
  <si>
    <t>To  cover expenses  for the procurement of books and other instructional materials (not including multi-media materials)  to be distributed  to the different elementary and secondary schools in the Schools Division of San Carlos City, Cadiz City and Aklan.</t>
  </si>
  <si>
    <t>OSEC-6-08-2209</t>
  </si>
  <si>
    <t>To cover the purchase of books for core subjects with less than 1:1 book-student ratio for the 2nd District of Caloocan City.</t>
  </si>
  <si>
    <t>OSEC-NCR-08-2210</t>
  </si>
  <si>
    <t>To cover the purchase of books for core subjects with less than 1:1 book-student ratio for the 2nd District of  Nueva Ecija.</t>
  </si>
  <si>
    <t>OSEC-3-08-2211</t>
  </si>
  <si>
    <t>To cover the purchase of books for core subjects with less than 1:1 book-student ratio for distribution to the different public elementary and secondary schools in Region V.</t>
  </si>
  <si>
    <t>OSEC-5-08-2212</t>
  </si>
  <si>
    <t>To cover the purchase of books for core subjects with less than 1:1 book-student ratio for distribution to the different public elementary and secondary schools in the Region.</t>
  </si>
  <si>
    <t>OSEC-NCR-08-2213</t>
  </si>
  <si>
    <t>OSEC-4A-08-2214</t>
  </si>
  <si>
    <t>Schools Division of Baguio City</t>
  </si>
  <si>
    <t>To cover the purchase of books for core subjects with less than 1:1 book-student ratio for distribution to the different public schools in the Lone District of Baguio City.</t>
  </si>
  <si>
    <t>OSEC-CAR-08-2216</t>
  </si>
  <si>
    <t>To cover the purchase of books for core subjects with less than 1:1 book-student ratio for distribution to the different public schools in the First District of Camarines Sur.</t>
  </si>
  <si>
    <t>OSEC-5-08-2217</t>
  </si>
  <si>
    <t>To cover the purchase of books for core subjects with less than 1:1 book-student ratio for distribution to the different public elementary and secondary schools in the region.</t>
  </si>
  <si>
    <t>OSEC-8-08-2218</t>
  </si>
  <si>
    <t>To cover the purchase of books for core subjects with less than 1:1 book-student ratio for distribution to the different public schools in the division.</t>
  </si>
  <si>
    <t>OSEC-6-08-2238</t>
  </si>
  <si>
    <t>To cover the purchase of books for core subjects with less than 1:1 book-student ratio for distribution to the different public schools in  the 2nd District of Albay.</t>
  </si>
  <si>
    <t>OSEC-5-08-2239</t>
  </si>
  <si>
    <t>To cover the purchase of books for core subjects with less than 1:1 book-student ratio for distribution to the different public schools in  the region.</t>
  </si>
  <si>
    <t>OSEC-11-08-2240</t>
  </si>
  <si>
    <t>To cover the purchase of textbooks for core subjects for distribution to public  schools in the different division of Region l.</t>
  </si>
  <si>
    <t>OSEC-1-08-2425</t>
  </si>
  <si>
    <t>To cover the purchase of textbooks for core subjects for distribution to public  schools in the different divisions of Region lll.</t>
  </si>
  <si>
    <t>OSEC-3-08-2426</t>
  </si>
  <si>
    <t>gilbert</t>
  </si>
  <si>
    <t>To cover the purchase of books for core subjects with less than 1:1 book-student ratio for distribution to the different public schools in the 1st District of Bataan.</t>
  </si>
  <si>
    <t>OSEC-3-08-2526</t>
  </si>
  <si>
    <t>To cover purchase of books for core subjects with less than 1:1 book-student ratio.</t>
  </si>
  <si>
    <t>OSEC-13-08-2527</t>
  </si>
  <si>
    <t>To cover purchase of books for core subjects with less than 1:1 book-student ratio for distribution to schools in the Division of Cotabato City.</t>
  </si>
  <si>
    <t>OSEC-12-08-2528</t>
  </si>
  <si>
    <t>To cover the purchase  of books for core subjects with less than  1:1  book - student ratio.</t>
  </si>
  <si>
    <t>OSEC-6-08-2539</t>
  </si>
  <si>
    <t>Fy 2007 ABM</t>
  </si>
  <si>
    <t>To cover the procurement of books for core  subjects with less than 1:1 book-student ratio for distribution to the different public schools in the First District of Davao City.</t>
  </si>
  <si>
    <t>OSEC-11-08-2543</t>
  </si>
  <si>
    <t>To cover the purchase of books for core subjects with less than 1:1 book-student ratio.</t>
  </si>
  <si>
    <t>OSEC-3-08-2648</t>
  </si>
  <si>
    <t>To cover the purchase of textbooks for core subjects with less than 1:1 book-student ratio for distribution to public schools in the Lone District of San Jose del Monte, Bulacan.</t>
  </si>
  <si>
    <t>OSEC-3-08-2649</t>
  </si>
  <si>
    <t>To cover the procurement of books for core subjects with less than 1:1 book-student ratio for the 3rd District of Cagayan.</t>
  </si>
  <si>
    <t>OSEC-2-08-3047</t>
  </si>
  <si>
    <t>To cover the procurement of books for core subjects with less than 1:1 book-student ratio for the 2nd District of Northern Samar.</t>
  </si>
  <si>
    <t>OSEC-8-08-3048</t>
  </si>
  <si>
    <t>To cover the procurement of books for core subjects with less than 1:1 book-student ratio for the 3rd District of Davao City.</t>
  </si>
  <si>
    <t>OSEC-11-08-3049</t>
  </si>
  <si>
    <t>To cover the purchase  of books for core subjects with less than 1:1 book-student ratio.</t>
  </si>
  <si>
    <t>OSEC-8-08-3050</t>
  </si>
  <si>
    <t>OSEC-NCR-08-3051</t>
  </si>
  <si>
    <t>OSEC-8-08-3052</t>
  </si>
  <si>
    <t>Republic of the Phulippines</t>
  </si>
  <si>
    <t>DEPARTMENT OF EDUCATION</t>
  </si>
  <si>
    <t>SUMMARY LIST OF SUB-ALLOTMENT RELEASE ORDERs (SUB-AROs) ISSUED</t>
  </si>
  <si>
    <t>Office of the Secretary</t>
  </si>
  <si>
    <t>As of December 31, 2008</t>
  </si>
  <si>
    <t>TEXTBOOK</t>
  </si>
  <si>
    <t>Regional Office</t>
  </si>
  <si>
    <t>TOTAL</t>
  </si>
  <si>
    <t>Schools Division of Kalinga</t>
  </si>
  <si>
    <t>A.lll.e.17.d - Continuing Appropiations</t>
  </si>
  <si>
    <t>To cover the purchase of books for core subjects with less than 1:1 book per pupil ratio.</t>
  </si>
  <si>
    <t>OSEC-CAR-09-0068</t>
  </si>
  <si>
    <t>To cover the procurement of books for core subjects with less than 1:1 book-student ratio for distribution to various schools in the region.</t>
  </si>
  <si>
    <t>OSEC-CAR-09-5087</t>
  </si>
  <si>
    <t>To cover the procurement of books for core subjects with less than 1:1 book-student ratio for distribution to various schools  in the Region.</t>
  </si>
  <si>
    <t>OSEC-CAR-09-0841</t>
  </si>
  <si>
    <t>FY 2009</t>
  </si>
  <si>
    <t>To cover the purchase of books for core subjects with less than 1:1 book per pupil ratio for distribution to various schools in the Province of Pangasinan.</t>
  </si>
  <si>
    <t>OSEC-1-09-0536</t>
  </si>
  <si>
    <t>To cover the purchase of books for core subjects with less than 1:1 book per pupil ratio for distribution to various schools in Ilocos Norte Division.</t>
  </si>
  <si>
    <t>OSEC-1-09-0083</t>
  </si>
  <si>
    <t>To cover the procurement of books for core subjects with less than 1:1 book-student ratio for distribution to various schools  in the divisions of Ilocos Norte, La Union and Ilocos Sur.</t>
  </si>
  <si>
    <t>OSEC-1-09-0847</t>
  </si>
  <si>
    <t>Schools Division of Laoag City</t>
  </si>
  <si>
    <t>To cover the procurement of books for core subjects with less than 1:1 book-student ratio for distribution to various schools  in the division.</t>
  </si>
  <si>
    <t>OSEC-1-09-0848</t>
  </si>
  <si>
    <t>Schools Division of Isabela</t>
  </si>
  <si>
    <t>To cover the purchase of books for core subjects with less than 1:1 book per pupil ratio for distribution to various schools in the 4th District of Isabela.</t>
  </si>
  <si>
    <t>OSEC-2-09-0540</t>
  </si>
  <si>
    <t>To cover the purchase of books  for core subjects with less than 1:1 book-student ratio for distribution to the different schools in the division.</t>
  </si>
  <si>
    <t>OSEC-2-09-0552</t>
  </si>
  <si>
    <t>4/16/2009</t>
  </si>
  <si>
    <t>Schools Division of Batanes</t>
  </si>
  <si>
    <t>To cover the procurement of textbooks  for core subjects with  less than 1:1  book-student ratio for distribution to various schools in the Lone District of Batanes.</t>
  </si>
  <si>
    <t>OSEC-2-09-865</t>
  </si>
  <si>
    <t>Schools Division of Cauayan City</t>
  </si>
  <si>
    <t>To cover the procurement of textbooks  for core subjects with  less than 1:1  book-student ratio for distribution to various schools in the Division.</t>
  </si>
  <si>
    <t>OSEC-2-09-868</t>
  </si>
  <si>
    <t>To cover the procurement of textbooks  for core subjects with  less than 1:1  book-student ratio for distribution to various schools in the Region.</t>
  </si>
  <si>
    <t>OSEC-2-09-870</t>
  </si>
  <si>
    <t>To cover the purchase of books  for core subjects with less than 1:1 book-student ratio for distribution to various schools in the 3rd District of Cagayan.</t>
  </si>
  <si>
    <t>OSEC-2-09-0554</t>
  </si>
  <si>
    <t>To cover the procurement of books for core subjects with less than 1:1 book-student ratio for distribution to various schools in the 2nd District of Cagayan.</t>
  </si>
  <si>
    <t>OSEC-2-09-0835</t>
  </si>
  <si>
    <t>Schools Division of Tarlac</t>
  </si>
  <si>
    <t>OSEC-3-09-0071</t>
  </si>
  <si>
    <t>Schools Division of Bataan</t>
  </si>
  <si>
    <t>OSEC-3-09-0074</t>
  </si>
  <si>
    <t>OSEC-3-09-0082</t>
  </si>
  <si>
    <t>OSEC-3-09-0069</t>
  </si>
  <si>
    <t>OSEC-3-09-867</t>
  </si>
  <si>
    <t>OSEC-3-09-0081</t>
  </si>
  <si>
    <t>To cover the purchase of books  for core subjects with 1:1 book-student ratio.</t>
  </si>
  <si>
    <t>OSEC-3-09-0547</t>
  </si>
  <si>
    <t>To cover the purchase of books for core subjects with less than 1:1 book-student ratio for distribution to the different schools in the 3rd District of Tarlac.</t>
  </si>
  <si>
    <t>OSEC-3-09-0576</t>
  </si>
  <si>
    <t>To cover the procurement of textbooks  for core subjects with  less than 1:1  book-student ratio.</t>
  </si>
  <si>
    <t>OSEC-3-09-871</t>
  </si>
  <si>
    <t>To cover the purchase of books for core subjects with less than 1:1 book per pupil ratio for distribution to various schools in the Province of Batangas.</t>
  </si>
  <si>
    <t>OSEC-4A-09-0535</t>
  </si>
  <si>
    <t>OSEC-4A-09-0072</t>
  </si>
  <si>
    <t>To cover the purchase of books  for core subjects with less than 1:1 book-student ratio for distribution to various schools in the region.</t>
  </si>
  <si>
    <t>OSEC-4A-09-0548</t>
  </si>
  <si>
    <t>To cover the purchase of books  for core subjects with less than 1:1 book-student ratio for distribution to various schools in the 2nd District of Antipolo City.</t>
  </si>
  <si>
    <t>OSEC-4A-09-0549</t>
  </si>
  <si>
    <t>OSEC-4A-09-0147</t>
  </si>
  <si>
    <t>To cover the procurement of books for core subjects with less than 1:1 book-student ratio for distribution to various schools in the division.</t>
  </si>
  <si>
    <t>OSEC-4B-09-0836</t>
  </si>
  <si>
    <t>To cover the purchase of books for core subjects with less than 1:1 book-student ratio. For the Lone Disrtict of Romblon</t>
  </si>
  <si>
    <t>OSEC-4B-09-0145</t>
  </si>
  <si>
    <t>OSEC-4B-09-0148</t>
  </si>
  <si>
    <t>To cover the  purchase of books for core subjects with less than 1:1 book -student ratio for distribution to various schools in the 1st District of Camarines Sur.</t>
  </si>
  <si>
    <t>OSEC-5-09-0812</t>
  </si>
  <si>
    <t>To cover the purchase of books for core subjects with less than 1:1 book per pupil ratio for distribution to various schools in the Third District of Masbate.</t>
  </si>
  <si>
    <t>OSEC-5-09-0080</t>
  </si>
  <si>
    <t>OSEC-5-09-0551</t>
  </si>
  <si>
    <t>To cover the procurement of books for core subjects with less than 1:1 book-student ratio for distribution to various schools in the 2nd District of Sorsogon.</t>
  </si>
  <si>
    <t>OSEC-5-09-0837</t>
  </si>
  <si>
    <t>To cover the procurement of books for core subjects with less than 1:1 book-student ratio for distribution to various schools in the 2nd District of Masbate.</t>
  </si>
  <si>
    <t>OSEC-5-09-0838</t>
  </si>
  <si>
    <t>To cover the procurement of books for core subjects with less than 1:1 book-student ratio for distribution to various schools  in the Lone District of Catanduanes.</t>
  </si>
  <si>
    <t>OSEC-5-09-0843</t>
  </si>
  <si>
    <t>To cover the purchase of books for core subjects with less than 1:1 book-student ratio.for the First District of Camarines Sur</t>
  </si>
  <si>
    <t>OSEC-5-09-0146</t>
  </si>
  <si>
    <t>To cover the purchase of books for core subjects with less 1:1 book-student ratio for the First District of Capiz.</t>
  </si>
  <si>
    <t>OSEC-6-09-0151</t>
  </si>
  <si>
    <t>To cover the procurement of books for core subjects with less than 1:1 book-student ratio for distribution to various schools  in the region.</t>
  </si>
  <si>
    <t>OSEC-6-09-0834</t>
  </si>
  <si>
    <t>OSEC-7-09-869</t>
  </si>
  <si>
    <t>OSEC-8-09-0541</t>
  </si>
  <si>
    <t>To cover the procurement of books for core  subjects with less than 1:1  book-student ratio for distribution to  various schools in the 1st District if Samar.</t>
  </si>
  <si>
    <t>OSEC-8-09-0852</t>
  </si>
  <si>
    <t>OSEC-8-09-0840</t>
  </si>
  <si>
    <t>SARO No. B-09-08076                                             dtd. November 4, 2009</t>
  </si>
  <si>
    <t>To cover the procurement of books/instructional materials (not including multi-media materials)  for distribution to various schools in the division.</t>
  </si>
  <si>
    <t>OSEC-8-09-4691</t>
  </si>
  <si>
    <t>Schools Division of Zamboanga del Sur</t>
  </si>
  <si>
    <t>To cover the purchase of books  for core subjects with less than 1:1 book-student ratio for distribution to the different schools in the 1st District of Zamboanga del Sur.</t>
  </si>
  <si>
    <t>OSEC-9-09-0559</t>
  </si>
  <si>
    <t>Schools Division of Cagayan del Oro City</t>
  </si>
  <si>
    <t>To cover the purchase of books for core subjects with less than 1:1 book per pupil ratio for distribution to various schools in the 1st District of Cagayan de Oro City.</t>
  </si>
  <si>
    <t>OSEC-10-09-0537</t>
  </si>
  <si>
    <t>Schools Division of Misamis Occidental</t>
  </si>
  <si>
    <t>To cover the procurement of textbooks  for core subjects with  less than 1:1  book-student ratio for distribution to various schools in the 1st District of Misamis Occidental.</t>
  </si>
  <si>
    <t>OSEC-10-09-866</t>
  </si>
  <si>
    <t>Schools Division of Bukidnon</t>
  </si>
  <si>
    <t>To cover the procurement of books for core subjects with less than 1:1 book-student ratio for distribution to various schools  in the 1st District of Bukidnon.</t>
  </si>
  <si>
    <t>OSEC-10-09-0832</t>
  </si>
  <si>
    <t>To cover the purchase of books for core subjects with less than 1:1 book per pupil ratio for distribution to various schools in the 2nd District of Davao del Sur.</t>
  </si>
  <si>
    <t>OSEC-11-09-0534</t>
  </si>
  <si>
    <t>To cover the purchase of books for core subjects with less than 1:1 book per pupil ratio for distribution to various schools in the 1st District of Davao City.</t>
  </si>
  <si>
    <t>OSEC-11-09-0538</t>
  </si>
  <si>
    <t>OSEC-11-09-0553</t>
  </si>
  <si>
    <t>Schools Division of Cotabato City</t>
  </si>
  <si>
    <t>OSEC-12-09-0070</t>
  </si>
  <si>
    <t xml:space="preserve">Schools Division of Tacurong City </t>
  </si>
  <si>
    <t>OSEC-12-09-0839</t>
  </si>
  <si>
    <t>To cover the purchase of books  for core subjects with less than 1:1 book-student ratio for distribution to various schools in the 2nd District of South Cotabato.</t>
  </si>
  <si>
    <t>OSEC-12-09-0550</t>
  </si>
  <si>
    <t>OSEC-12-09-0844</t>
  </si>
  <si>
    <t>OSEC-13-09-0833</t>
  </si>
  <si>
    <t>To cover the purchase of books for core subjects with less than 1:1 book per pupil ratio for distribution to various schools in the 1st District of Quezon City.</t>
  </si>
  <si>
    <t>OSEC-NCR-09-0539</t>
  </si>
  <si>
    <t>To cover the purchase of books  for core subjects with 1:1 book ratio for distribution to various elementary and secondary schools in the region.</t>
  </si>
  <si>
    <t>OSEC-NCR-09-0546</t>
  </si>
  <si>
    <t>OSEC-NCR-09-0846</t>
  </si>
  <si>
    <t>OSEC-NCR-09-0067</t>
  </si>
  <si>
    <t>OSEC-NCR-09-0073</t>
  </si>
  <si>
    <t>A.lll.e.17.d - Continuing Appropriations (TEXTBOOK)</t>
  </si>
  <si>
    <t>A.lll.e.17.e - (TEXTBOOK)</t>
  </si>
  <si>
    <t>Schools Division of Baguio city</t>
  </si>
  <si>
    <t>FY 2009 ABM</t>
  </si>
  <si>
    <t>A.III.e.17.e</t>
  </si>
  <si>
    <t>To cover the procurement of books for core subjects with less than 1:1  book-student ratio for distribution to various schoolsin the Division.</t>
  </si>
  <si>
    <t>OSEC-CAR-09-2004</t>
  </si>
  <si>
    <t>To cover  the procurement of books/instructional materials (not including multi-media materials) for distribution to various schools in the region.</t>
  </si>
  <si>
    <t>OSEC-CAR-09-4662</t>
  </si>
  <si>
    <t>To cover the procurement of books for core subjects with less than 1:1  book-student ratio for distribution to various schools in the Lone District of  Ifugao.</t>
  </si>
  <si>
    <t>OSEC-CAR-09-2005</t>
  </si>
  <si>
    <t>To cover the procurement of books/instructional materials (not including multi-media materials) for distribution to various schools in the Region.</t>
  </si>
  <si>
    <t>OSEC-CAR-09-2822</t>
  </si>
  <si>
    <t>TEXTBOOK (CAR)</t>
  </si>
  <si>
    <t>Schools Division of Ilocos Norte</t>
  </si>
  <si>
    <t>To cover the procurement of books/instructional materials (not including multi-media materials) for distribution to various schools.</t>
  </si>
  <si>
    <t>OSEC-1-09-2576</t>
  </si>
  <si>
    <t>To cover  the procurement of books/instructional materials (not including multi-media materials) for distribution to various schools in the division.</t>
  </si>
  <si>
    <t>OSEC-1-09-4660</t>
  </si>
  <si>
    <t>OSEC-1-09-4661</t>
  </si>
  <si>
    <t>Schools Division of Pangasinan I</t>
  </si>
  <si>
    <t>To cover the procurement of books for core subjects with less than 1:1  book-student ratio for distribution to various schools in the division.</t>
  </si>
  <si>
    <t>OSEC-1-09-2033</t>
  </si>
  <si>
    <t>OSEC-2-09-4664</t>
  </si>
  <si>
    <t>OSEC-2-09-4666</t>
  </si>
  <si>
    <t>To cover the procurement  of books for core subjects with less than 1:1 book-student ratio for distribution to various schools in the  2nd District of Isabela.</t>
  </si>
  <si>
    <t>OSEC-2-09-885</t>
  </si>
  <si>
    <t>To cover the procurement of books/instructional materials (not including multi-media materials) for distribution to various schools in the 3rd District of Cagayan.</t>
  </si>
  <si>
    <t>OSEC-2-09-3829</t>
  </si>
  <si>
    <t>OSEC-2-09-4665</t>
  </si>
  <si>
    <t>Schools Division of  Cagayan</t>
  </si>
  <si>
    <t>To cover the procurement of books for core subjects with less than 1:1 book-student ratio for distribution to various schools in the Division.</t>
  </si>
  <si>
    <t>OSEC-2-09-2340</t>
  </si>
  <si>
    <t>Schools Division of Quirino</t>
  </si>
  <si>
    <t>To cover the procurement of books/instructional materials (not including multi-media materials) for distribution in the various schools in the division.</t>
  </si>
  <si>
    <t>OSEC-2-09-3817</t>
  </si>
  <si>
    <t>To cover the procurement of books/instructional materials (not including multi-media materials) for distribution to various schools in the 3rd District of Nueva Ecija.</t>
  </si>
  <si>
    <t>OSEC-3-09-2579</t>
  </si>
  <si>
    <t>To cover the procurement of books/instructional materials (not including multi-media materials) for distribution to various schools in the 4th District of Bulacan.</t>
  </si>
  <si>
    <t>OSEC-3-09-3830</t>
  </si>
  <si>
    <t>To cover the procurement of books/instructional materials (not including multi-media materials) for distribution to various schools in the 1st  District of Tarlac.</t>
  </si>
  <si>
    <t>OSEC-3-09-3831</t>
  </si>
  <si>
    <t>OSEC-3-09-4663</t>
  </si>
  <si>
    <t>To cover the procurement  of books for core subjects with less than 1:1 book-student ratio for distribution to various schools in the 1st District of Pampanga.</t>
  </si>
  <si>
    <t>OSEC-3-09-876</t>
  </si>
  <si>
    <t>To cover the procurement  of books for core subjects with less than 1:1 book-student ratio for distribution to various schools in the 4th District of Bulacan.</t>
  </si>
  <si>
    <t>OSEC-3-09-877</t>
  </si>
  <si>
    <t>To cover the procurement of books for core subjects with less than 1:1  book-student ratio for distribution to various schools in the region.</t>
  </si>
  <si>
    <t>OSEC-3-09-2030</t>
  </si>
  <si>
    <t>To cover the procurement of books for core subjects with less than 1:1 book-student ratio for distribution to various schools in the 3rd  District of Bulacan.</t>
  </si>
  <si>
    <t>OSEC-3-09-2338</t>
  </si>
  <si>
    <t>To cover the procurement of books for core subjects with less than 1:1 book-student ratio for distribution to various schools in the Province of Nueva Ecija.</t>
  </si>
  <si>
    <t>OSEC-3-09-2339</t>
  </si>
  <si>
    <t>To cover the procurement of books/instructional materials (not including multi-media materials) for distribution to various schools in the 2nd District of Nueva Ecija.</t>
  </si>
  <si>
    <t>OSEC-3-09-2821</t>
  </si>
  <si>
    <t>To cover the procurement of books/instructional materials (not including multi-media materials)  for distribution to various schools in the Schools Division of Tarlac City.</t>
  </si>
  <si>
    <t>OSEC-3-09-3059</t>
  </si>
  <si>
    <t>To cover the procurement of books/instructional materials (not including multi-media materials)  for distribution to various schools in the 3rd District of Tarlac.</t>
  </si>
  <si>
    <t>OSEC-3-09-3060</t>
  </si>
  <si>
    <t>To cover the procurement of books/instructional materials (not including multi-media materials)  for distribution to various schools in the 1st District of Bulacan.</t>
  </si>
  <si>
    <t>OSEC-3-09-3061</t>
  </si>
  <si>
    <t>To cover the procurement of book/sinstructional materials (not including multi-media materials)  for distribution to various  schools in the 2nd District of Bulacan.</t>
  </si>
  <si>
    <t>OSEC-3-09-3451</t>
  </si>
  <si>
    <t>To cover the procurement of books/instructional materials (not including multi-media materials)  for distribution to various schools in the region.</t>
  </si>
  <si>
    <t>OSEC-3-09-3459</t>
  </si>
  <si>
    <t>Schools Division of Malolos City</t>
  </si>
  <si>
    <t>OSEC-3-09-2003</t>
  </si>
  <si>
    <t>Schools Division of Pampanga</t>
  </si>
  <si>
    <t>To cover the procurement of books/instructional materials (not including multi-media materials)  for distribution to various  schools in the division.</t>
  </si>
  <si>
    <t>OSEC-3-09-3452</t>
  </si>
  <si>
    <t>OSEC-3-09-3460</t>
  </si>
  <si>
    <t>To   cover the procurement of books  for distribution to various schools in the  Division.</t>
  </si>
  <si>
    <t>OSEC-3-09-2356</t>
  </si>
  <si>
    <t>OSEC-3-09-3461</t>
  </si>
  <si>
    <t>To cover the procurement of books/instructional materials (not including multi-media materials) for distribution to various schools in the 2nd District of Antipolo City.</t>
  </si>
  <si>
    <t>OSEC-4A-09-3832</t>
  </si>
  <si>
    <t>OSEC-4A-09-1092</t>
  </si>
  <si>
    <t>To cover the procurement of books for core subjects with less than 1:1 book-student ratio for distribution to various schools in the First District of Antipolo City.</t>
  </si>
  <si>
    <t>OSEC-4A-09-1095</t>
  </si>
  <si>
    <t>To cover the procurement of books/instructional materials (not including multi-media materials)  for distribution to various  schools in the region</t>
  </si>
  <si>
    <t>OSEC-4A-09-3456</t>
  </si>
  <si>
    <t>9/22/2009</t>
  </si>
  <si>
    <t>To cover the procurement of books/instructional materials (not including multi-media materials) for distribution in the various schools in the region.</t>
  </si>
  <si>
    <t>OSEC-4A-09-3816</t>
  </si>
  <si>
    <t>OSEC-4B-09-2335</t>
  </si>
  <si>
    <t>To cover the procurement of books/instructional materials (not including multi-media materials) for distribution to various schools in the region.</t>
  </si>
  <si>
    <t>OSEC-4B-09-5100</t>
  </si>
  <si>
    <t>TEXTBOOK (REGION IV-B)</t>
  </si>
  <si>
    <t>TEXTBOOK (REGION IV-A)</t>
  </si>
  <si>
    <t>TEXTBOOK (REGION III)</t>
  </si>
  <si>
    <t>TEXTBOOK (REGION II)</t>
  </si>
  <si>
    <t>TEXTBOOK (REGION I)</t>
  </si>
  <si>
    <t>TEXTBOOK (REGION V)</t>
  </si>
  <si>
    <t>OSEC-5-09-1093</t>
  </si>
  <si>
    <t>To cover the procurement of books/instructional materials (not including multi-media materials) for distribution to various schools in the 1st District of Camarines Sur.</t>
  </si>
  <si>
    <t>OSEC-5-09-4990</t>
  </si>
  <si>
    <t>OSEC-5-09-4991</t>
  </si>
  <si>
    <t>To cover the procurement  of books for core subjects with less than 1:1 book-student ratio for distribution to various schools in the  First District of Camarines Sur.</t>
  </si>
  <si>
    <t>OSEC-5-09-886</t>
  </si>
  <si>
    <t>To cover the procurement of books for core subjects with less than 1:1  book-student ratio for distribution to various schools in the Region.</t>
  </si>
  <si>
    <t>OSEC-5-09-2006</t>
  </si>
  <si>
    <t>To cover the procurement of books for core subjects with less than 1:1 book-student ratio for distribution to various schools in the 1st District of Camarines Sur.</t>
  </si>
  <si>
    <t>OSEC-5-09-2337</t>
  </si>
  <si>
    <t>To cover the procurement of books/instructional materials (not including multi-media materials)  for distribution to various  schools in the 1st District of  Albay</t>
  </si>
  <si>
    <t>OSEC-5-09-3455</t>
  </si>
  <si>
    <t>TEXTBOOK (REGION VI)</t>
  </si>
  <si>
    <t>OSEC-6-09-2034</t>
  </si>
  <si>
    <t>TEXTBOOK (REGION VII)</t>
  </si>
  <si>
    <t>Schools Division of Cebu City</t>
  </si>
  <si>
    <t>To cover the procurement of books/instructional materials (not including multi-media materials) for distribution to various schools in the Division.</t>
  </si>
  <si>
    <t>OSEC-7-09-2823</t>
  </si>
  <si>
    <t>Schools Division of Mandaue City</t>
  </si>
  <si>
    <t>OSEC-7-09-2824</t>
  </si>
  <si>
    <t>OSEC-7-09-3448</t>
  </si>
  <si>
    <t>Schools Division of Tanjay City</t>
  </si>
  <si>
    <t>OSEC-7-09-3449</t>
  </si>
  <si>
    <t>Schools Division of NagaCity, Cebu</t>
  </si>
  <si>
    <t>OSEC-7-09-3450</t>
  </si>
  <si>
    <t>OSEC-7-09-3819</t>
  </si>
  <si>
    <t>OSEC-8-09-2575</t>
  </si>
  <si>
    <t>To cover the procurement  of books for core subjects with less than 1:1 book-student ratio for distribution to various schools in the  2nd District of  Northern Samar.</t>
  </si>
  <si>
    <t>OSEC-8-09-887</t>
  </si>
  <si>
    <t>OSEC-8-09-2031</t>
  </si>
  <si>
    <t>To cover the procurement of books for core subjects with less than 1:1 book-student ratio for distribution to various schools in the 1st District of Leyte.</t>
  </si>
  <si>
    <t>OSEC-8-09-2336</t>
  </si>
  <si>
    <t>To cover the procurement of books/instructional materials (not including multi-media materials)  for  distribution to variouas schools in the 1st District  of Samar</t>
  </si>
  <si>
    <t>OSEC-8-09-3454</t>
  </si>
  <si>
    <t>Schools Division of Zamboanga Sibugay</t>
  </si>
  <si>
    <t>OSEC-9-09-2825</t>
  </si>
  <si>
    <t>OSEC-9-09-2826</t>
  </si>
  <si>
    <t>TEXTBOOK (REGION VIII)</t>
  </si>
  <si>
    <t>TEXTBOOK (REGION IX)</t>
  </si>
  <si>
    <t>To cover the procurement  of books for core subjects with less than 1:1 book-student ratio for distribution to various schools in the 1st District of Bukidnon.</t>
  </si>
  <si>
    <t>OSEC-10-09-879</t>
  </si>
  <si>
    <t>TEXTBOOK (REGION X)</t>
  </si>
  <si>
    <t>To cover the procurement of books/instructional materials (not including multi-media materials) for distribution to various schools in the 1st District of Davao del Norte.</t>
  </si>
  <si>
    <t>OSEC-11-09-2571</t>
  </si>
  <si>
    <t>To cover the procurement of books/instructional materials (not including multi-media materials) for distribution to various schools in the 2nd District of Compostela Valley.</t>
  </si>
  <si>
    <t>OSEC-11-09-2572</t>
  </si>
  <si>
    <t>To cover the procurement of books/instructional materials (not including multi-media materials) for distribution to various schools in the 1st District of Compostela Valley.</t>
  </si>
  <si>
    <t>OSEC-11-09-2573</t>
  </si>
  <si>
    <t>OSEC-11-09-2574</t>
  </si>
  <si>
    <t>Schools Division of  Davao City</t>
  </si>
  <si>
    <t>To cover the procurement of books for core subjects with less than 1:1 book-student ratio for distribution to various schools in the 3rd District of  Davao City.</t>
  </si>
  <si>
    <t>OSEC-11-09-1096</t>
  </si>
  <si>
    <t>TEXTBOOK (REGION XI)</t>
  </si>
  <si>
    <t>TEXTBOOK (REGION XII)</t>
  </si>
  <si>
    <t>OSEC-12-09-2577</t>
  </si>
  <si>
    <t>To cover the procurement of books/instructional materials (not including multi-media materials)  for distribution to various schools in the 2nd District of Sultan Kudarat.</t>
  </si>
  <si>
    <t>OSEC-12-09-3058</t>
  </si>
  <si>
    <t>Schools Division of Sarangani</t>
  </si>
  <si>
    <t>To cover the procurement of books/instructional materials (not including multi-media materials) for distribution to various schools in the division.</t>
  </si>
  <si>
    <t>OSEC-12-09-3833</t>
  </si>
  <si>
    <t>Schools Division of Sultan Kudarat</t>
  </si>
  <si>
    <t>To cover the procurement  of books for core subjects with less than 1:1 book-student ratio for distribution to various schools in the Division.</t>
  </si>
  <si>
    <t>OSEC-12-09-883</t>
  </si>
  <si>
    <t>OSEC-12-09-2035</t>
  </si>
  <si>
    <t>TEXTBOOK (CARAGA)</t>
  </si>
  <si>
    <t>Schools Division of Surigao del Norte</t>
  </si>
  <si>
    <t>OSEC-13-09-884</t>
  </si>
  <si>
    <t>To cover the procurement of books for core subjects with less than 1:1 book-student ratio for distribution to various schools in the 2nd District of Surigao del Norte.</t>
  </si>
  <si>
    <t>OSEC-13-09-1097</t>
  </si>
  <si>
    <t>To cover the procurement of books/instructional materials (not including multi-media materials)  for distribution to various  schools in the 1st District of Surigao del Norte</t>
  </si>
  <si>
    <t>OSEC-13-09-3453</t>
  </si>
  <si>
    <t>To cover the procurement of books/instructional materials (not including multi-media materials) for distribution to various schools in the 2nd District of Caloocan City.</t>
  </si>
  <si>
    <t>OSEC-NCR-09-2578</t>
  </si>
  <si>
    <t>OSEC-NCR-09-3834</t>
  </si>
  <si>
    <t>To cover the procurement of books/instructional materials (not including multi-media materials) for distribution to various schools in the 2nd District of Valenzuela City.</t>
  </si>
  <si>
    <t>OSEC-NCR-09-3835</t>
  </si>
  <si>
    <t>To cover the procurement  of books for core subjects with less than 1:1 book-student ratio for distribution to various schools in the 1st District of Marikina City.</t>
  </si>
  <si>
    <t>OSEC-NCR-09-875</t>
  </si>
  <si>
    <t>To cover the procurement  of books for core subjects with less than 1:1 book-student ratio for distribution to various schools in the  1st District of Quezon City.</t>
  </si>
  <si>
    <t>OSEC-NCR-09-888</t>
  </si>
  <si>
    <t>To cover the procurement of books for core subjects with less than 1:1 book-student ratio for distribution to various schools in the Schools Division of Valenzuela City.</t>
  </si>
  <si>
    <t>OSEC-NCR-09-1098</t>
  </si>
  <si>
    <t>To cover the procurement of books for core subjects with less than 1:1 book-student ratio for distribution to various schools in the 2nd District of Valenzuela City</t>
  </si>
  <si>
    <t>OSEC-NCR-09-2341</t>
  </si>
  <si>
    <t>To   cover the procurement of books for core subjects with less than 1:1 book-student ratio for distribution to various schools in the  Region.</t>
  </si>
  <si>
    <t>OSEC-NCR-09-2355</t>
  </si>
  <si>
    <t>To cover the procurement of books/instructional materials (not including multi-media materials)  for distribution to various schools in the 2nd District of Marikina City.</t>
  </si>
  <si>
    <t>OSEC-NCR-09-3057</t>
  </si>
  <si>
    <t>To cover the procurement of books/instructional materials (not including multi-media materials)  for distribution to various  schools in the 2nd District of Taguig City.</t>
  </si>
  <si>
    <t>OSEC-NCR-09-3457</t>
  </si>
  <si>
    <t>To cover the procurement of books/instructional materials (not including multi-media materials)  for distribution to various  schools in the Lone Disrtict of Pasay City.</t>
  </si>
  <si>
    <t>OSEC-NCR-09-3458</t>
  </si>
  <si>
    <t>To cover the procurement of books/instructional materials (not including multi-media materials) for distribution in various schools in the Second District of Marikina City.</t>
  </si>
  <si>
    <t>OSEC-NCR-09-3818</t>
  </si>
  <si>
    <t>TEXTBOOK (NCR)</t>
  </si>
  <si>
    <t>GRAND TOTAL</t>
  </si>
  <si>
    <t>FY 2008</t>
  </si>
  <si>
    <t xml:space="preserve">FY 2008 </t>
  </si>
  <si>
    <t xml:space="preserve"> (TEXTBOOK)</t>
  </si>
</sst>
</file>

<file path=xl/styles.xml><?xml version="1.0" encoding="utf-8"?>
<styleSheet xmlns="http://schemas.openxmlformats.org/spreadsheetml/2006/main">
  <numFmts count="9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dd\-mmm\-yy"/>
  </numFmts>
  <fonts count="41">
    <font>
      <sz val="12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u val="single"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1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3" fontId="2" fillId="33" borderId="12" xfId="42" applyFont="1" applyFill="1" applyBorder="1" applyAlignment="1">
      <alignment horizontal="center" vertical="center" wrapText="1"/>
    </xf>
    <xf numFmtId="164" fontId="2" fillId="33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34" borderId="14" xfId="0" applyFill="1" applyBorder="1" applyAlignment="1" quotePrefix="1">
      <alignment horizontal="center" vertical="center"/>
    </xf>
    <xf numFmtId="41" fontId="0" fillId="34" borderId="15" xfId="0" applyNumberFormat="1" applyFill="1" applyBorder="1" applyAlignment="1">
      <alignment horizontal="center" vertical="center"/>
    </xf>
    <xf numFmtId="49" fontId="0" fillId="34" borderId="15" xfId="0" applyNumberFormat="1" applyFill="1" applyBorder="1" applyAlignment="1">
      <alignment horizontal="center" vertical="center"/>
    </xf>
    <xf numFmtId="0" fontId="0" fillId="34" borderId="16" xfId="0" applyFill="1" applyBorder="1" applyAlignment="1">
      <alignment horizontal="left" vertical="center" wrapText="1"/>
    </xf>
    <xf numFmtId="0" fontId="0" fillId="34" borderId="16" xfId="0" applyFill="1" applyBorder="1" applyAlignment="1">
      <alignment horizontal="center" vertical="center"/>
    </xf>
    <xf numFmtId="43" fontId="0" fillId="34" borderId="16" xfId="42" applyFont="1" applyFill="1" applyBorder="1" applyAlignment="1">
      <alignment horizontal="right" vertical="center"/>
    </xf>
    <xf numFmtId="0" fontId="0" fillId="34" borderId="16" xfId="0" applyFill="1" applyBorder="1" applyAlignment="1">
      <alignment horizontal="justify" wrapText="1"/>
    </xf>
    <xf numFmtId="0" fontId="0" fillId="34" borderId="16" xfId="0" applyFill="1" applyBorder="1" applyAlignment="1">
      <alignment horizontal="left" vertical="center"/>
    </xf>
    <xf numFmtId="14" fontId="0" fillId="34" borderId="16" xfId="0" applyNumberFormat="1" applyFill="1" applyBorder="1" applyAlignment="1">
      <alignment horizontal="center" vertical="center"/>
    </xf>
    <xf numFmtId="164" fontId="0" fillId="34" borderId="17" xfId="0" applyNumberForma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5" borderId="14" xfId="0" applyFill="1" applyBorder="1" applyAlignment="1" quotePrefix="1">
      <alignment horizontal="center" vertical="center"/>
    </xf>
    <xf numFmtId="41" fontId="0" fillId="35" borderId="15" xfId="0" applyNumberFormat="1" applyFill="1" applyBorder="1" applyAlignment="1">
      <alignment horizontal="center" vertical="center"/>
    </xf>
    <xf numFmtId="49" fontId="0" fillId="35" borderId="15" xfId="0" applyNumberFormat="1" applyFill="1" applyBorder="1" applyAlignment="1">
      <alignment horizontal="center" vertical="center"/>
    </xf>
    <xf numFmtId="0" fontId="0" fillId="35" borderId="16" xfId="0" applyFill="1" applyBorder="1" applyAlignment="1">
      <alignment horizontal="left" vertical="center" wrapText="1"/>
    </xf>
    <xf numFmtId="0" fontId="0" fillId="35" borderId="16" xfId="0" applyFill="1" applyBorder="1" applyAlignment="1">
      <alignment horizontal="center" vertical="center"/>
    </xf>
    <xf numFmtId="43" fontId="0" fillId="35" borderId="16" xfId="42" applyFont="1" applyFill="1" applyBorder="1" applyAlignment="1">
      <alignment horizontal="right" vertical="center"/>
    </xf>
    <xf numFmtId="0" fontId="0" fillId="35" borderId="16" xfId="0" applyFill="1" applyBorder="1" applyAlignment="1">
      <alignment horizontal="justify" wrapText="1"/>
    </xf>
    <xf numFmtId="0" fontId="0" fillId="35" borderId="16" xfId="0" applyFill="1" applyBorder="1" applyAlignment="1">
      <alignment horizontal="left" vertical="center"/>
    </xf>
    <xf numFmtId="14" fontId="0" fillId="35" borderId="16" xfId="0" applyNumberForma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justify" wrapText="1"/>
    </xf>
    <xf numFmtId="164" fontId="0" fillId="35" borderId="17" xfId="0" applyNumberForma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wrapText="1"/>
    </xf>
    <xf numFmtId="41" fontId="3" fillId="34" borderId="15" xfId="0" applyNumberFormat="1" applyFont="1" applyFill="1" applyBorder="1" applyAlignment="1">
      <alignment horizontal="center" wrapText="1"/>
    </xf>
    <xf numFmtId="49" fontId="3" fillId="34" borderId="15" xfId="0" applyNumberFormat="1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left" wrapText="1"/>
    </xf>
    <xf numFmtId="0" fontId="3" fillId="34" borderId="16" xfId="0" applyFont="1" applyFill="1" applyBorder="1" applyAlignment="1">
      <alignment horizontal="center" wrapText="1"/>
    </xf>
    <xf numFmtId="43" fontId="3" fillId="34" borderId="16" xfId="42" applyFont="1" applyFill="1" applyBorder="1" applyAlignment="1">
      <alignment horizontal="right" wrapText="1"/>
    </xf>
    <xf numFmtId="49" fontId="3" fillId="34" borderId="16" xfId="0" applyNumberFormat="1" applyFont="1" applyFill="1" applyBorder="1" applyAlignment="1">
      <alignment horizontal="center" wrapText="1"/>
    </xf>
    <xf numFmtId="41" fontId="0" fillId="34" borderId="15" xfId="0" applyNumberFormat="1" applyFill="1" applyBorder="1" applyAlignment="1">
      <alignment horizontal="center" vertical="center" wrapText="1"/>
    </xf>
    <xf numFmtId="43" fontId="5" fillId="34" borderId="16" xfId="42" applyFont="1" applyFill="1" applyBorder="1" applyAlignment="1">
      <alignment horizontal="right" vertical="center"/>
    </xf>
    <xf numFmtId="43" fontId="6" fillId="34" borderId="16" xfId="42" applyFont="1" applyFill="1" applyBorder="1" applyAlignment="1">
      <alignment horizontal="right" wrapText="1"/>
    </xf>
    <xf numFmtId="0" fontId="5" fillId="34" borderId="16" xfId="0" applyFont="1" applyFill="1" applyBorder="1" applyAlignment="1">
      <alignment horizontal="left" vertical="center" wrapText="1"/>
    </xf>
    <xf numFmtId="0" fontId="4" fillId="36" borderId="0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justify" vertical="center" wrapText="1"/>
    </xf>
    <xf numFmtId="0" fontId="2" fillId="33" borderId="12" xfId="0" applyFont="1" applyFill="1" applyBorder="1" applyAlignment="1">
      <alignment horizontal="center" wrapText="1"/>
    </xf>
    <xf numFmtId="43" fontId="5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34" borderId="16" xfId="0" applyFont="1" applyFill="1" applyBorder="1" applyAlignment="1">
      <alignment horizontal="center" vertical="center" wrapText="1"/>
    </xf>
    <xf numFmtId="43" fontId="0" fillId="34" borderId="16" xfId="42" applyFont="1" applyFill="1" applyBorder="1" applyAlignment="1">
      <alignment horizontal="right" vertical="center" wrapText="1"/>
    </xf>
    <xf numFmtId="0" fontId="0" fillId="34" borderId="16" xfId="0" applyFont="1" applyFill="1" applyBorder="1" applyAlignment="1">
      <alignment horizontal="justify" vertical="center" wrapText="1"/>
    </xf>
    <xf numFmtId="0" fontId="0" fillId="35" borderId="16" xfId="0" applyFill="1" applyBorder="1" applyAlignment="1">
      <alignment horizontal="justify" vertical="center" wrapText="1"/>
    </xf>
    <xf numFmtId="15" fontId="4" fillId="36" borderId="0" xfId="0" applyNumberFormat="1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41" fontId="0" fillId="34" borderId="15" xfId="0" applyNumberFormat="1" applyFill="1" applyBorder="1" applyAlignment="1">
      <alignment horizontal="left" vertical="center"/>
    </xf>
    <xf numFmtId="43" fontId="0" fillId="34" borderId="16" xfId="42" applyFill="1" applyBorder="1" applyAlignment="1">
      <alignment horizontal="right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34" borderId="14" xfId="0" applyFill="1" applyBorder="1" applyAlignment="1" quotePrefix="1">
      <alignment horizontal="center" wrapText="1"/>
    </xf>
    <xf numFmtId="41" fontId="0" fillId="34" borderId="15" xfId="0" applyNumberFormat="1" applyFill="1" applyBorder="1" applyAlignment="1">
      <alignment horizontal="left" wrapText="1"/>
    </xf>
    <xf numFmtId="43" fontId="0" fillId="34" borderId="16" xfId="42" applyFill="1" applyBorder="1" applyAlignment="1">
      <alignment horizontal="right" wrapText="1"/>
    </xf>
    <xf numFmtId="0" fontId="0" fillId="34" borderId="16" xfId="0" applyFill="1" applyBorder="1" applyAlignment="1">
      <alignment horizontal="left" wrapText="1"/>
    </xf>
    <xf numFmtId="49" fontId="0" fillId="34" borderId="16" xfId="0" applyNumberFormat="1" applyFill="1" applyBorder="1" applyAlignment="1">
      <alignment horizontal="center" wrapText="1"/>
    </xf>
    <xf numFmtId="41" fontId="0" fillId="34" borderId="15" xfId="0" applyNumberFormat="1" applyFill="1" applyBorder="1" applyAlignment="1">
      <alignment horizontal="left" vertical="center" wrapText="1"/>
    </xf>
    <xf numFmtId="41" fontId="0" fillId="34" borderId="16" xfId="0" applyNumberFormat="1" applyFill="1" applyBorder="1" applyAlignment="1">
      <alignment horizontal="left" vertical="center"/>
    </xf>
    <xf numFmtId="43" fontId="0" fillId="34" borderId="16" xfId="42" applyFont="1" applyFill="1" applyBorder="1" applyAlignment="1">
      <alignment horizontal="right" vertical="center"/>
    </xf>
    <xf numFmtId="0" fontId="0" fillId="34" borderId="16" xfId="0" applyFill="1" applyBorder="1" applyAlignment="1">
      <alignment horizontal="center" wrapText="1"/>
    </xf>
    <xf numFmtId="43" fontId="5" fillId="0" borderId="18" xfId="0" applyNumberFormat="1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5" fontId="5" fillId="36" borderId="0" xfId="0" applyNumberFormat="1" applyFont="1" applyFill="1" applyBorder="1" applyAlignment="1">
      <alignment horizontal="center" vertical="center"/>
    </xf>
    <xf numFmtId="15" fontId="5" fillId="36" borderId="0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36" borderId="0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15" fontId="4" fillId="36" borderId="0" xfId="0" applyNumberFormat="1" applyFont="1" applyFill="1" applyBorder="1" applyAlignment="1">
      <alignment horizontal="left" vertical="center"/>
    </xf>
    <xf numFmtId="0" fontId="4" fillId="36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66675</xdr:colOff>
      <xdr:row>0</xdr:row>
      <xdr:rowOff>47625</xdr:rowOff>
    </xdr:from>
    <xdr:to>
      <xdr:col>1</xdr:col>
      <xdr:colOff>981075</xdr:colOff>
      <xdr:row>1</xdr:row>
      <xdr:rowOff>219075</xdr:rowOff>
    </xdr:to>
    <xdr:pic>
      <xdr:nvPicPr>
        <xdr:cNvPr id="1" name="cmdB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VICKY\SUB-ARO%202008\SUB-ARO-form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DETAILS"/>
      <sheetName val="PS"/>
      <sheetName val="MOOE"/>
      <sheetName val="CO"/>
      <sheetName val="200-02"/>
      <sheetName val="200-07"/>
      <sheetName val="200-10"/>
      <sheetName val="200-17"/>
      <sheetName val="200-29"/>
      <sheetName val="CO1"/>
      <sheetName val="300-35"/>
      <sheetName val="300-36"/>
      <sheetName val="300-38"/>
      <sheetName val="EXPENSECODE"/>
      <sheetName val="DIVISION"/>
      <sheetName val="REGION"/>
      <sheetName val="PPA"/>
    </sheetNames>
    <sheetDataSet>
      <sheetData sheetId="14">
        <row r="1">
          <cell r="A1" t="str">
            <v>CODE</v>
          </cell>
        </row>
        <row r="2">
          <cell r="A2" t="str">
            <v>701</v>
          </cell>
        </row>
        <row r="3">
          <cell r="A3" t="str">
            <v>711</v>
          </cell>
        </row>
        <row r="4">
          <cell r="A4" t="str">
            <v>712</v>
          </cell>
        </row>
        <row r="5">
          <cell r="A5" t="str">
            <v>715</v>
          </cell>
        </row>
        <row r="6">
          <cell r="A6" t="str">
            <v>716</v>
          </cell>
        </row>
        <row r="7">
          <cell r="A7" t="str">
            <v>717</v>
          </cell>
        </row>
        <row r="8">
          <cell r="A8" t="str">
            <v>724</v>
          </cell>
        </row>
        <row r="9">
          <cell r="A9" t="str">
            <v>725</v>
          </cell>
        </row>
        <row r="10">
          <cell r="A10" t="str">
            <v>732</v>
          </cell>
        </row>
        <row r="11">
          <cell r="A11" t="str">
            <v>733</v>
          </cell>
        </row>
        <row r="12">
          <cell r="A12" t="str">
            <v>734</v>
          </cell>
        </row>
        <row r="13">
          <cell r="A13" t="str">
            <v>749</v>
          </cell>
        </row>
        <row r="14">
          <cell r="A14" t="str">
            <v>731</v>
          </cell>
        </row>
        <row r="15">
          <cell r="A15" t="str">
            <v>751</v>
          </cell>
        </row>
        <row r="16">
          <cell r="A16" t="str">
            <v>753</v>
          </cell>
        </row>
        <row r="17">
          <cell r="A17" t="str">
            <v>754</v>
          </cell>
        </row>
        <row r="18">
          <cell r="A18" t="str">
            <v>755</v>
          </cell>
        </row>
        <row r="19">
          <cell r="A19" t="str">
            <v>759</v>
          </cell>
        </row>
        <row r="20">
          <cell r="A20" t="str">
            <v>760</v>
          </cell>
        </row>
        <row r="21">
          <cell r="A21" t="str">
            <v>763</v>
          </cell>
        </row>
        <row r="22">
          <cell r="A22" t="str">
            <v>765</v>
          </cell>
        </row>
        <row r="23">
          <cell r="A23">
            <v>766</v>
          </cell>
        </row>
        <row r="24">
          <cell r="A24">
            <v>767</v>
          </cell>
        </row>
        <row r="25">
          <cell r="A25">
            <v>772</v>
          </cell>
        </row>
        <row r="26">
          <cell r="A26">
            <v>773</v>
          </cell>
        </row>
        <row r="27">
          <cell r="A27">
            <v>774</v>
          </cell>
        </row>
        <row r="28">
          <cell r="A28" t="str">
            <v>779</v>
          </cell>
        </row>
        <row r="29">
          <cell r="A29">
            <v>780</v>
          </cell>
        </row>
        <row r="30">
          <cell r="A30">
            <v>781</v>
          </cell>
        </row>
        <row r="31">
          <cell r="A31">
            <v>784</v>
          </cell>
        </row>
        <row r="32">
          <cell r="A32" t="str">
            <v>788</v>
          </cell>
        </row>
        <row r="33">
          <cell r="A33" t="str">
            <v>811</v>
          </cell>
        </row>
        <row r="34">
          <cell r="A34" t="str">
            <v>812</v>
          </cell>
        </row>
        <row r="35">
          <cell r="A35">
            <v>821</v>
          </cell>
        </row>
        <row r="36">
          <cell r="A36">
            <v>822</v>
          </cell>
        </row>
        <row r="37">
          <cell r="A37">
            <v>823</v>
          </cell>
        </row>
        <row r="38">
          <cell r="A38">
            <v>841</v>
          </cell>
        </row>
        <row r="39">
          <cell r="A39" t="str">
            <v>872</v>
          </cell>
        </row>
        <row r="40">
          <cell r="A40">
            <v>873</v>
          </cell>
        </row>
        <row r="41">
          <cell r="A41">
            <v>883</v>
          </cell>
        </row>
        <row r="42">
          <cell r="A42">
            <v>892</v>
          </cell>
        </row>
        <row r="43">
          <cell r="A43">
            <v>893</v>
          </cell>
        </row>
        <row r="44">
          <cell r="A44">
            <v>969</v>
          </cell>
        </row>
        <row r="45">
          <cell r="A45" t="str">
            <v>201</v>
          </cell>
        </row>
        <row r="46">
          <cell r="A46" t="str">
            <v>211</v>
          </cell>
        </row>
        <row r="47">
          <cell r="A47" t="str">
            <v>212</v>
          </cell>
        </row>
        <row r="48">
          <cell r="A48" t="str">
            <v>215</v>
          </cell>
        </row>
        <row r="49">
          <cell r="A49" t="str">
            <v>221</v>
          </cell>
        </row>
        <row r="50">
          <cell r="A50" t="str">
            <v>222</v>
          </cell>
        </row>
        <row r="51">
          <cell r="A51" t="str">
            <v>223</v>
          </cell>
        </row>
        <row r="52">
          <cell r="A52" t="str">
            <v>224</v>
          </cell>
        </row>
        <row r="53">
          <cell r="A53" t="str">
            <v>236</v>
          </cell>
        </row>
      </sheetData>
      <sheetData sheetId="16">
        <row r="1">
          <cell r="A1" t="str">
            <v>ID</v>
          </cell>
        </row>
        <row r="2">
          <cell r="A2" t="str">
            <v>000001</v>
          </cell>
        </row>
        <row r="3">
          <cell r="A3" t="str">
            <v>000002</v>
          </cell>
        </row>
        <row r="4">
          <cell r="A4" t="str">
            <v>000003</v>
          </cell>
        </row>
        <row r="5">
          <cell r="A5" t="str">
            <v>000004</v>
          </cell>
        </row>
        <row r="6">
          <cell r="A6" t="str">
            <v>000005</v>
          </cell>
        </row>
        <row r="7">
          <cell r="A7" t="str">
            <v>000006</v>
          </cell>
        </row>
        <row r="8">
          <cell r="A8" t="str">
            <v>000007</v>
          </cell>
        </row>
        <row r="9">
          <cell r="A9" t="str">
            <v>000008</v>
          </cell>
        </row>
        <row r="10">
          <cell r="A10" t="str">
            <v>000009</v>
          </cell>
        </row>
        <row r="11">
          <cell r="A11" t="str">
            <v>000010</v>
          </cell>
        </row>
        <row r="12">
          <cell r="A12" t="str">
            <v>000011</v>
          </cell>
        </row>
        <row r="13">
          <cell r="A13" t="str">
            <v>000012</v>
          </cell>
        </row>
        <row r="14">
          <cell r="A14" t="str">
            <v>000013</v>
          </cell>
        </row>
        <row r="15">
          <cell r="A15" t="str">
            <v>000014</v>
          </cell>
        </row>
        <row r="16">
          <cell r="A16" t="str">
            <v>000015</v>
          </cell>
        </row>
        <row r="17">
          <cell r="A17" t="str">
            <v>000016</v>
          </cell>
        </row>
        <row r="18">
          <cell r="A18" t="str">
            <v>000017</v>
          </cell>
        </row>
        <row r="19">
          <cell r="A19" t="str">
            <v>000018</v>
          </cell>
        </row>
        <row r="20">
          <cell r="A20" t="str">
            <v>000019</v>
          </cell>
        </row>
        <row r="21">
          <cell r="A21" t="str">
            <v>000020</v>
          </cell>
        </row>
        <row r="22">
          <cell r="A22" t="str">
            <v>000021</v>
          </cell>
        </row>
        <row r="23">
          <cell r="A23" t="str">
            <v>000022</v>
          </cell>
        </row>
        <row r="24">
          <cell r="A24" t="str">
            <v>000023</v>
          </cell>
        </row>
        <row r="25">
          <cell r="A25" t="str">
            <v>000024</v>
          </cell>
        </row>
        <row r="26">
          <cell r="A26" t="str">
            <v>000025</v>
          </cell>
        </row>
        <row r="27">
          <cell r="A27" t="str">
            <v>000026</v>
          </cell>
        </row>
        <row r="28">
          <cell r="A28" t="str">
            <v>000027</v>
          </cell>
        </row>
        <row r="29">
          <cell r="A29" t="str">
            <v>000028</v>
          </cell>
        </row>
        <row r="30">
          <cell r="A30" t="str">
            <v>000029</v>
          </cell>
        </row>
        <row r="31">
          <cell r="A31" t="str">
            <v>000030</v>
          </cell>
        </row>
        <row r="32">
          <cell r="A32" t="str">
            <v>000031</v>
          </cell>
        </row>
        <row r="33">
          <cell r="A33" t="str">
            <v>000032</v>
          </cell>
        </row>
        <row r="34">
          <cell r="A34" t="str">
            <v>000033</v>
          </cell>
        </row>
        <row r="35">
          <cell r="A35" t="str">
            <v>000034</v>
          </cell>
        </row>
        <row r="36">
          <cell r="A36" t="str">
            <v>000035</v>
          </cell>
        </row>
        <row r="37">
          <cell r="A37" t="str">
            <v>000036</v>
          </cell>
        </row>
        <row r="38">
          <cell r="A38" t="str">
            <v>000037</v>
          </cell>
        </row>
        <row r="39">
          <cell r="A39" t="str">
            <v>000038</v>
          </cell>
        </row>
        <row r="40">
          <cell r="A40" t="str">
            <v>000039</v>
          </cell>
        </row>
        <row r="41">
          <cell r="A41" t="str">
            <v>000040</v>
          </cell>
        </row>
        <row r="42">
          <cell r="A42" t="str">
            <v>000041</v>
          </cell>
        </row>
        <row r="43">
          <cell r="A43" t="str">
            <v>000042</v>
          </cell>
        </row>
        <row r="44">
          <cell r="A44" t="str">
            <v>000043</v>
          </cell>
        </row>
        <row r="45">
          <cell r="A45" t="str">
            <v>000044</v>
          </cell>
        </row>
        <row r="46">
          <cell r="A46" t="str">
            <v>000045</v>
          </cell>
        </row>
        <row r="47">
          <cell r="A47" t="str">
            <v>000046</v>
          </cell>
        </row>
        <row r="48">
          <cell r="A48" t="str">
            <v>000047</v>
          </cell>
        </row>
        <row r="49">
          <cell r="A49" t="str">
            <v>000048</v>
          </cell>
        </row>
        <row r="50">
          <cell r="A50" t="str">
            <v>000049</v>
          </cell>
        </row>
        <row r="51">
          <cell r="A51" t="str">
            <v>000050</v>
          </cell>
        </row>
        <row r="52">
          <cell r="A52" t="str">
            <v>000051</v>
          </cell>
        </row>
        <row r="53">
          <cell r="A53" t="str">
            <v>000052</v>
          </cell>
        </row>
        <row r="54">
          <cell r="A54" t="str">
            <v>000053</v>
          </cell>
        </row>
        <row r="55">
          <cell r="A55" t="str">
            <v>000054</v>
          </cell>
        </row>
        <row r="56">
          <cell r="A56" t="str">
            <v>000055</v>
          </cell>
        </row>
        <row r="57">
          <cell r="A57" t="str">
            <v>000056</v>
          </cell>
        </row>
        <row r="58">
          <cell r="A58" t="str">
            <v>000057</v>
          </cell>
        </row>
        <row r="59">
          <cell r="A59" t="str">
            <v>000058</v>
          </cell>
        </row>
        <row r="60">
          <cell r="A60" t="str">
            <v>000059</v>
          </cell>
        </row>
        <row r="61">
          <cell r="A61" t="str">
            <v>000060</v>
          </cell>
        </row>
        <row r="62">
          <cell r="A62" t="str">
            <v>000061</v>
          </cell>
        </row>
        <row r="63">
          <cell r="A63" t="str">
            <v>000062</v>
          </cell>
        </row>
        <row r="64">
          <cell r="A64" t="str">
            <v>000063</v>
          </cell>
        </row>
        <row r="65">
          <cell r="A65" t="str">
            <v>000064</v>
          </cell>
        </row>
        <row r="66">
          <cell r="A66" t="str">
            <v>000065</v>
          </cell>
        </row>
        <row r="67">
          <cell r="A67" t="str">
            <v>000066</v>
          </cell>
        </row>
        <row r="68">
          <cell r="A68" t="str">
            <v>000067</v>
          </cell>
        </row>
        <row r="69">
          <cell r="A69" t="str">
            <v>000068</v>
          </cell>
        </row>
        <row r="70">
          <cell r="A70" t="str">
            <v>000069</v>
          </cell>
        </row>
        <row r="71">
          <cell r="A71" t="str">
            <v>000070</v>
          </cell>
        </row>
        <row r="72">
          <cell r="A72" t="str">
            <v>000071</v>
          </cell>
        </row>
        <row r="73">
          <cell r="A73" t="str">
            <v>000072</v>
          </cell>
        </row>
        <row r="74">
          <cell r="A74" t="str">
            <v>000073</v>
          </cell>
        </row>
        <row r="75">
          <cell r="A75" t="str">
            <v>000074</v>
          </cell>
        </row>
        <row r="76">
          <cell r="A76" t="str">
            <v>000075</v>
          </cell>
        </row>
        <row r="77">
          <cell r="A77" t="str">
            <v>000076</v>
          </cell>
        </row>
        <row r="78">
          <cell r="A78" t="str">
            <v>000077</v>
          </cell>
        </row>
        <row r="79">
          <cell r="A79" t="str">
            <v>000078</v>
          </cell>
        </row>
        <row r="80">
          <cell r="A80" t="str">
            <v>000079</v>
          </cell>
        </row>
        <row r="81">
          <cell r="A81" t="str">
            <v>000080</v>
          </cell>
        </row>
        <row r="82">
          <cell r="A82" t="str">
            <v>000081</v>
          </cell>
        </row>
        <row r="83">
          <cell r="A83" t="str">
            <v>000082</v>
          </cell>
        </row>
        <row r="84">
          <cell r="A84" t="str">
            <v>000083</v>
          </cell>
        </row>
        <row r="85">
          <cell r="A85" t="str">
            <v>000084</v>
          </cell>
        </row>
        <row r="86">
          <cell r="A86" t="str">
            <v>000085</v>
          </cell>
        </row>
        <row r="87">
          <cell r="A87" t="str">
            <v>000086</v>
          </cell>
        </row>
        <row r="88">
          <cell r="A88" t="str">
            <v>000087</v>
          </cell>
        </row>
        <row r="89">
          <cell r="A89" t="str">
            <v>000088</v>
          </cell>
        </row>
        <row r="90">
          <cell r="A90" t="str">
            <v>000089</v>
          </cell>
        </row>
        <row r="91">
          <cell r="A91" t="str">
            <v>000090</v>
          </cell>
        </row>
        <row r="92">
          <cell r="A92" t="str">
            <v>000091</v>
          </cell>
        </row>
        <row r="93">
          <cell r="A93" t="str">
            <v>000092</v>
          </cell>
        </row>
        <row r="94">
          <cell r="A94" t="str">
            <v>000093</v>
          </cell>
        </row>
        <row r="95">
          <cell r="A95" t="str">
            <v>000094</v>
          </cell>
        </row>
        <row r="96">
          <cell r="A96" t="str">
            <v>000095</v>
          </cell>
        </row>
        <row r="97">
          <cell r="A97" t="str">
            <v>000096</v>
          </cell>
        </row>
        <row r="98">
          <cell r="A98" t="str">
            <v>000097</v>
          </cell>
        </row>
        <row r="99">
          <cell r="A99" t="str">
            <v>000098</v>
          </cell>
        </row>
        <row r="100">
          <cell r="A100" t="str">
            <v>000099</v>
          </cell>
        </row>
        <row r="101">
          <cell r="A101" t="str">
            <v>000100</v>
          </cell>
        </row>
        <row r="102">
          <cell r="A102" t="str">
            <v>000101</v>
          </cell>
        </row>
        <row r="103">
          <cell r="A103" t="str">
            <v>000102</v>
          </cell>
        </row>
        <row r="104">
          <cell r="A104" t="str">
            <v>000103</v>
          </cell>
        </row>
        <row r="105">
          <cell r="A105" t="str">
            <v>000104</v>
          </cell>
        </row>
        <row r="106">
          <cell r="A106" t="str">
            <v>000105</v>
          </cell>
        </row>
        <row r="107">
          <cell r="A107" t="str">
            <v>000106</v>
          </cell>
        </row>
        <row r="108">
          <cell r="A108" t="str">
            <v>000107</v>
          </cell>
        </row>
        <row r="109">
          <cell r="A109" t="str">
            <v>000108</v>
          </cell>
        </row>
        <row r="110">
          <cell r="A110" t="str">
            <v>000109</v>
          </cell>
        </row>
        <row r="111">
          <cell r="A111" t="str">
            <v>000110</v>
          </cell>
        </row>
        <row r="112">
          <cell r="A112" t="str">
            <v>000111</v>
          </cell>
        </row>
        <row r="113">
          <cell r="A113" t="str">
            <v>000112</v>
          </cell>
        </row>
        <row r="114">
          <cell r="A114" t="str">
            <v>000113</v>
          </cell>
        </row>
        <row r="115">
          <cell r="A115" t="str">
            <v>000114</v>
          </cell>
        </row>
        <row r="116">
          <cell r="A116" t="str">
            <v>000115</v>
          </cell>
        </row>
        <row r="117">
          <cell r="A117" t="str">
            <v>000116</v>
          </cell>
        </row>
        <row r="118">
          <cell r="A118" t="str">
            <v>000117</v>
          </cell>
        </row>
        <row r="119">
          <cell r="A119" t="str">
            <v>000118</v>
          </cell>
        </row>
        <row r="120">
          <cell r="A120" t="str">
            <v>000119</v>
          </cell>
        </row>
        <row r="121">
          <cell r="A121" t="str">
            <v>000120</v>
          </cell>
        </row>
        <row r="122">
          <cell r="A122" t="str">
            <v>000121</v>
          </cell>
        </row>
        <row r="123">
          <cell r="A123" t="str">
            <v>000122</v>
          </cell>
        </row>
        <row r="124">
          <cell r="A124" t="str">
            <v>000123</v>
          </cell>
        </row>
        <row r="125">
          <cell r="A125" t="str">
            <v>000124</v>
          </cell>
        </row>
        <row r="126">
          <cell r="A126" t="str">
            <v>000125</v>
          </cell>
        </row>
        <row r="127">
          <cell r="A127" t="str">
            <v>000126</v>
          </cell>
        </row>
        <row r="128">
          <cell r="A128" t="str">
            <v>000127</v>
          </cell>
        </row>
        <row r="129">
          <cell r="A129" t="str">
            <v>000128</v>
          </cell>
        </row>
        <row r="130">
          <cell r="A130" t="str">
            <v>000129</v>
          </cell>
        </row>
        <row r="131">
          <cell r="A131" t="str">
            <v>000130</v>
          </cell>
        </row>
        <row r="132">
          <cell r="A132" t="str">
            <v>000131</v>
          </cell>
        </row>
        <row r="133">
          <cell r="A133" t="str">
            <v>000132</v>
          </cell>
        </row>
        <row r="134">
          <cell r="A134" t="str">
            <v>000133</v>
          </cell>
        </row>
        <row r="135">
          <cell r="A135" t="str">
            <v>000134</v>
          </cell>
        </row>
        <row r="136">
          <cell r="A136" t="str">
            <v>000135</v>
          </cell>
        </row>
        <row r="137">
          <cell r="A137" t="str">
            <v>000136</v>
          </cell>
        </row>
        <row r="138">
          <cell r="A138" t="str">
            <v>000137</v>
          </cell>
        </row>
        <row r="139">
          <cell r="A139" t="str">
            <v>000138</v>
          </cell>
        </row>
        <row r="140">
          <cell r="A140" t="str">
            <v>000139</v>
          </cell>
        </row>
        <row r="141">
          <cell r="A141" t="str">
            <v>000140</v>
          </cell>
        </row>
        <row r="142">
          <cell r="A142" t="str">
            <v>000141</v>
          </cell>
        </row>
        <row r="143">
          <cell r="A143" t="str">
            <v>000142</v>
          </cell>
        </row>
        <row r="144">
          <cell r="A144" t="str">
            <v>000143</v>
          </cell>
        </row>
        <row r="145">
          <cell r="A145" t="str">
            <v>000144</v>
          </cell>
        </row>
        <row r="146">
          <cell r="A146" t="str">
            <v>000145</v>
          </cell>
        </row>
        <row r="147">
          <cell r="A147" t="str">
            <v>000146</v>
          </cell>
        </row>
        <row r="148">
          <cell r="A148" t="str">
            <v>000147</v>
          </cell>
        </row>
        <row r="149">
          <cell r="A149" t="str">
            <v>000148</v>
          </cell>
        </row>
        <row r="150">
          <cell r="A150" t="str">
            <v>000149</v>
          </cell>
        </row>
        <row r="151">
          <cell r="A151" t="str">
            <v>000150</v>
          </cell>
        </row>
        <row r="152">
          <cell r="A152" t="str">
            <v>000151</v>
          </cell>
        </row>
        <row r="153">
          <cell r="A153" t="str">
            <v>000152</v>
          </cell>
        </row>
        <row r="154">
          <cell r="A154" t="str">
            <v>000153</v>
          </cell>
        </row>
        <row r="155">
          <cell r="A155" t="str">
            <v>000154</v>
          </cell>
        </row>
        <row r="156">
          <cell r="A156" t="str">
            <v>000155</v>
          </cell>
        </row>
        <row r="157">
          <cell r="A157" t="str">
            <v>000156</v>
          </cell>
        </row>
        <row r="158">
          <cell r="A158" t="str">
            <v>000157</v>
          </cell>
        </row>
        <row r="159">
          <cell r="A159" t="str">
            <v>000158</v>
          </cell>
        </row>
        <row r="160">
          <cell r="A160" t="str">
            <v>000159</v>
          </cell>
        </row>
        <row r="161">
          <cell r="A161" t="str">
            <v>000160</v>
          </cell>
        </row>
        <row r="162">
          <cell r="A162" t="str">
            <v>000161</v>
          </cell>
        </row>
        <row r="163">
          <cell r="A163" t="str">
            <v>000162</v>
          </cell>
        </row>
        <row r="164">
          <cell r="A164" t="str">
            <v>000163</v>
          </cell>
        </row>
        <row r="165">
          <cell r="A165" t="str">
            <v>000164</v>
          </cell>
        </row>
        <row r="166">
          <cell r="A166" t="str">
            <v>000165</v>
          </cell>
        </row>
        <row r="167">
          <cell r="A167" t="str">
            <v>000166</v>
          </cell>
        </row>
        <row r="168">
          <cell r="A168" t="str">
            <v>000167</v>
          </cell>
        </row>
        <row r="169">
          <cell r="A169" t="str">
            <v>000168</v>
          </cell>
        </row>
        <row r="170">
          <cell r="A170" t="str">
            <v>000169</v>
          </cell>
        </row>
        <row r="171">
          <cell r="A171" t="str">
            <v>000170</v>
          </cell>
        </row>
        <row r="172">
          <cell r="A172" t="str">
            <v>000171</v>
          </cell>
        </row>
        <row r="173">
          <cell r="A173" t="str">
            <v>000172</v>
          </cell>
        </row>
        <row r="174">
          <cell r="A174" t="str">
            <v>000173</v>
          </cell>
        </row>
        <row r="175">
          <cell r="A175" t="str">
            <v>000174</v>
          </cell>
        </row>
        <row r="176">
          <cell r="A176" t="str">
            <v>000175</v>
          </cell>
        </row>
        <row r="177">
          <cell r="A177" t="str">
            <v>000176</v>
          </cell>
        </row>
        <row r="178">
          <cell r="A178" t="str">
            <v>000177</v>
          </cell>
        </row>
        <row r="179">
          <cell r="A179" t="str">
            <v>000178</v>
          </cell>
        </row>
        <row r="180">
          <cell r="A180" t="str">
            <v>000179</v>
          </cell>
        </row>
        <row r="181">
          <cell r="A181" t="str">
            <v>000180</v>
          </cell>
        </row>
        <row r="182">
          <cell r="A182" t="str">
            <v>000181</v>
          </cell>
        </row>
        <row r="183">
          <cell r="A183" t="str">
            <v>000182</v>
          </cell>
        </row>
        <row r="184">
          <cell r="A184" t="str">
            <v>000183</v>
          </cell>
        </row>
        <row r="185">
          <cell r="A185" t="str">
            <v>000184</v>
          </cell>
        </row>
        <row r="186">
          <cell r="A186" t="str">
            <v>000185</v>
          </cell>
        </row>
        <row r="187">
          <cell r="A187" t="str">
            <v>000186</v>
          </cell>
        </row>
        <row r="188">
          <cell r="A188" t="str">
            <v>000187</v>
          </cell>
        </row>
        <row r="189">
          <cell r="A189" t="str">
            <v>000188</v>
          </cell>
        </row>
        <row r="190">
          <cell r="A190" t="str">
            <v>000189</v>
          </cell>
        </row>
        <row r="191">
          <cell r="A191" t="str">
            <v>000190</v>
          </cell>
        </row>
        <row r="192">
          <cell r="A192" t="str">
            <v>000191</v>
          </cell>
        </row>
        <row r="193">
          <cell r="A193" t="str">
            <v>000192</v>
          </cell>
        </row>
        <row r="194">
          <cell r="A194" t="str">
            <v>000193</v>
          </cell>
        </row>
        <row r="195">
          <cell r="A195" t="str">
            <v>000194</v>
          </cell>
        </row>
        <row r="196">
          <cell r="A196" t="str">
            <v>000195</v>
          </cell>
        </row>
        <row r="197">
          <cell r="A197" t="str">
            <v>000196</v>
          </cell>
        </row>
        <row r="65509">
          <cell r="A65509">
            <v>1</v>
          </cell>
        </row>
        <row r="65510">
          <cell r="A65510">
            <v>2</v>
          </cell>
        </row>
        <row r="65511">
          <cell r="A65511">
            <v>3</v>
          </cell>
        </row>
        <row r="65512">
          <cell r="A65512">
            <v>41</v>
          </cell>
        </row>
        <row r="65513">
          <cell r="A65513">
            <v>42</v>
          </cell>
        </row>
        <row r="65514">
          <cell r="A65514">
            <v>5</v>
          </cell>
        </row>
        <row r="65515">
          <cell r="A65515">
            <v>6</v>
          </cell>
        </row>
        <row r="65516">
          <cell r="A65516">
            <v>7</v>
          </cell>
        </row>
        <row r="65517">
          <cell r="A65517">
            <v>8</v>
          </cell>
        </row>
        <row r="65518">
          <cell r="A65518">
            <v>9</v>
          </cell>
        </row>
        <row r="65519">
          <cell r="A65519">
            <v>10</v>
          </cell>
        </row>
        <row r="65520">
          <cell r="A65520">
            <v>11</v>
          </cell>
        </row>
        <row r="65521">
          <cell r="A65521">
            <v>12</v>
          </cell>
        </row>
        <row r="65522">
          <cell r="A65522">
            <v>13</v>
          </cell>
        </row>
        <row r="65523">
          <cell r="A65523">
            <v>14</v>
          </cell>
        </row>
        <row r="65524">
          <cell r="A65524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102"/>
  <sheetViews>
    <sheetView showGridLines="0" showZeros="0" showOutlineSymbols="0" zoomScale="75" zoomScaleNormal="75" zoomScalePageLayoutView="0" workbookViewId="0" topLeftCell="A1">
      <pane xSplit="4" ySplit="1" topLeftCell="E131" activePane="bottomRight" state="frozen"/>
      <selection pane="topLeft" activeCell="H1302" sqref="H1302"/>
      <selection pane="topRight" activeCell="H1302" sqref="H1302"/>
      <selection pane="bottomLeft" activeCell="H1302" sqref="H1302"/>
      <selection pane="bottomRight" activeCell="A1" sqref="A1"/>
    </sheetView>
  </sheetViews>
  <sheetFormatPr defaultColWidth="8.88671875" defaultRowHeight="15"/>
  <cols>
    <col min="1" max="1" width="8.77734375" style="18" customWidth="1"/>
    <col min="2" max="2" width="31.99609375" style="9" customWidth="1"/>
    <col min="3" max="3" width="32.10546875" style="9" customWidth="1"/>
    <col min="4" max="4" width="8.77734375" style="10" customWidth="1"/>
    <col min="5" max="5" width="30.77734375" style="11" customWidth="1"/>
    <col min="6" max="6" width="21.6640625" style="11" customWidth="1"/>
    <col min="7" max="7" width="8.77734375" style="12" customWidth="1"/>
    <col min="8" max="8" width="21.77734375" style="13" customWidth="1"/>
    <col min="9" max="9" width="51.5546875" style="14" customWidth="1"/>
    <col min="10" max="10" width="17.77734375" style="15" customWidth="1"/>
    <col min="11" max="11" width="10.77734375" style="12" customWidth="1"/>
    <col min="12" max="12" width="9.77734375" style="12" customWidth="1"/>
    <col min="13" max="13" width="10.77734375" style="12" customWidth="1"/>
    <col min="14" max="14" width="24.6640625" style="17" customWidth="1"/>
  </cols>
  <sheetData>
    <row r="1" spans="1:14" s="7" customFormat="1" ht="39.75" customHeight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6" t="s">
        <v>10</v>
      </c>
    </row>
    <row r="2" spans="1:11" ht="60">
      <c r="A2" s="8" t="s">
        <v>17</v>
      </c>
      <c r="B2" s="9">
        <v>0</v>
      </c>
      <c r="C2" s="9">
        <v>0</v>
      </c>
      <c r="D2" s="10" t="s">
        <v>26</v>
      </c>
      <c r="E2" s="11" t="s">
        <v>100</v>
      </c>
      <c r="F2" s="11" t="s">
        <v>134</v>
      </c>
      <c r="G2" s="12">
        <v>763</v>
      </c>
      <c r="H2" s="13">
        <v>10000000</v>
      </c>
      <c r="I2" s="14" t="s">
        <v>135</v>
      </c>
      <c r="J2" s="15" t="s">
        <v>136</v>
      </c>
      <c r="K2" s="16">
        <v>39548</v>
      </c>
    </row>
    <row r="3" spans="1:15" s="12" customFormat="1" ht="30">
      <c r="A3" s="8" t="s">
        <v>74</v>
      </c>
      <c r="B3" s="9" t="s">
        <v>75</v>
      </c>
      <c r="C3" s="9">
        <v>0</v>
      </c>
      <c r="D3" s="10" t="s">
        <v>76</v>
      </c>
      <c r="E3" s="11" t="s">
        <v>100</v>
      </c>
      <c r="F3" s="11" t="s">
        <v>134</v>
      </c>
      <c r="G3" s="12">
        <v>763</v>
      </c>
      <c r="H3" s="13">
        <v>10000000</v>
      </c>
      <c r="I3" s="14" t="s">
        <v>137</v>
      </c>
      <c r="J3" s="15" t="s">
        <v>138</v>
      </c>
      <c r="K3" s="16">
        <v>39566</v>
      </c>
      <c r="N3" s="17"/>
      <c r="O3"/>
    </row>
    <row r="4" spans="1:15" s="12" customFormat="1" ht="30">
      <c r="A4" s="8" t="s">
        <v>80</v>
      </c>
      <c r="B4" s="9">
        <v>0</v>
      </c>
      <c r="C4" s="9">
        <v>0</v>
      </c>
      <c r="D4" s="10" t="s">
        <v>81</v>
      </c>
      <c r="E4" s="11" t="s">
        <v>100</v>
      </c>
      <c r="F4" s="11" t="s">
        <v>134</v>
      </c>
      <c r="G4" s="12">
        <v>763</v>
      </c>
      <c r="H4" s="13">
        <v>35000000</v>
      </c>
      <c r="I4" s="14" t="s">
        <v>139</v>
      </c>
      <c r="J4" s="15" t="s">
        <v>140</v>
      </c>
      <c r="K4" s="16">
        <v>39566</v>
      </c>
      <c r="N4" s="17"/>
      <c r="O4"/>
    </row>
    <row r="5" spans="1:15" s="12" customFormat="1" ht="30">
      <c r="A5" s="8" t="s">
        <v>17</v>
      </c>
      <c r="B5" s="37" t="s">
        <v>27</v>
      </c>
      <c r="C5" s="9">
        <v>0</v>
      </c>
      <c r="D5" s="10" t="s">
        <v>28</v>
      </c>
      <c r="E5" s="11" t="s">
        <v>100</v>
      </c>
      <c r="F5" s="11" t="s">
        <v>134</v>
      </c>
      <c r="G5" s="12">
        <v>763</v>
      </c>
      <c r="H5" s="13">
        <v>15000000</v>
      </c>
      <c r="I5" s="14" t="s">
        <v>137</v>
      </c>
      <c r="J5" s="15" t="s">
        <v>141</v>
      </c>
      <c r="K5" s="16">
        <v>39566</v>
      </c>
      <c r="N5" s="17"/>
      <c r="O5"/>
    </row>
    <row r="6" spans="1:15" s="12" customFormat="1" ht="30">
      <c r="A6" s="8" t="s">
        <v>15</v>
      </c>
      <c r="B6" s="9">
        <v>0</v>
      </c>
      <c r="C6" s="9">
        <v>0</v>
      </c>
      <c r="D6" s="10" t="s">
        <v>21</v>
      </c>
      <c r="E6" s="11" t="s">
        <v>100</v>
      </c>
      <c r="F6" s="11" t="s">
        <v>134</v>
      </c>
      <c r="G6" s="12">
        <v>763</v>
      </c>
      <c r="H6" s="13">
        <v>35000000</v>
      </c>
      <c r="I6" s="14" t="s">
        <v>142</v>
      </c>
      <c r="J6" s="15" t="s">
        <v>143</v>
      </c>
      <c r="K6" s="16">
        <v>39566</v>
      </c>
      <c r="N6" s="17"/>
      <c r="O6"/>
    </row>
    <row r="7" spans="1:15" s="12" customFormat="1" ht="45">
      <c r="A7" s="8" t="s">
        <v>13</v>
      </c>
      <c r="B7" s="9" t="s">
        <v>36</v>
      </c>
      <c r="C7" s="9">
        <v>0</v>
      </c>
      <c r="D7" s="10" t="s">
        <v>37</v>
      </c>
      <c r="E7" s="11" t="s">
        <v>100</v>
      </c>
      <c r="F7" s="11" t="s">
        <v>134</v>
      </c>
      <c r="G7" s="12">
        <v>763</v>
      </c>
      <c r="H7" s="13">
        <v>10000000</v>
      </c>
      <c r="I7" s="14" t="s">
        <v>144</v>
      </c>
      <c r="J7" s="15" t="s">
        <v>145</v>
      </c>
      <c r="K7" s="16">
        <v>39566</v>
      </c>
      <c r="N7" s="17"/>
      <c r="O7"/>
    </row>
    <row r="8" spans="1:15" s="12" customFormat="1" ht="60">
      <c r="A8" s="8" t="s">
        <v>16</v>
      </c>
      <c r="B8" s="9">
        <v>0</v>
      </c>
      <c r="C8" s="9">
        <v>0</v>
      </c>
      <c r="D8" s="10" t="s">
        <v>71</v>
      </c>
      <c r="E8" s="11" t="s">
        <v>164</v>
      </c>
      <c r="F8" s="11" t="s">
        <v>152</v>
      </c>
      <c r="G8" s="12">
        <v>763</v>
      </c>
      <c r="H8" s="13">
        <v>35000000</v>
      </c>
      <c r="I8" s="14" t="s">
        <v>173</v>
      </c>
      <c r="J8" s="15" t="s">
        <v>174</v>
      </c>
      <c r="K8" s="16">
        <v>39644</v>
      </c>
      <c r="N8" s="17"/>
      <c r="O8"/>
    </row>
    <row r="9" spans="1:15" s="12" customFormat="1" ht="30">
      <c r="A9" s="8" t="s">
        <v>22</v>
      </c>
      <c r="B9" s="9">
        <v>0</v>
      </c>
      <c r="C9" s="9">
        <v>0</v>
      </c>
      <c r="D9" s="10" t="s">
        <v>23</v>
      </c>
      <c r="E9" s="11" t="s">
        <v>164</v>
      </c>
      <c r="F9" s="11" t="s">
        <v>152</v>
      </c>
      <c r="G9" s="12">
        <v>763</v>
      </c>
      <c r="H9" s="13">
        <v>20000000</v>
      </c>
      <c r="I9" s="14" t="s">
        <v>146</v>
      </c>
      <c r="J9" s="15" t="s">
        <v>175</v>
      </c>
      <c r="K9" s="16">
        <v>39644</v>
      </c>
      <c r="N9" s="17"/>
      <c r="O9"/>
    </row>
    <row r="10" spans="1:15" s="12" customFormat="1" ht="60">
      <c r="A10" s="8" t="s">
        <v>31</v>
      </c>
      <c r="B10" s="9" t="s">
        <v>32</v>
      </c>
      <c r="C10" s="9">
        <v>0</v>
      </c>
      <c r="D10" s="10" t="s">
        <v>33</v>
      </c>
      <c r="E10" s="11" t="s">
        <v>164</v>
      </c>
      <c r="F10" s="11" t="s">
        <v>152</v>
      </c>
      <c r="G10" s="12">
        <v>763</v>
      </c>
      <c r="H10" s="13">
        <v>10000000</v>
      </c>
      <c r="I10" s="14" t="s">
        <v>173</v>
      </c>
      <c r="J10" s="15" t="s">
        <v>176</v>
      </c>
      <c r="K10" s="16">
        <v>39644</v>
      </c>
      <c r="N10" s="17"/>
      <c r="O10"/>
    </row>
    <row r="11" spans="1:15" s="12" customFormat="1" ht="60">
      <c r="A11" s="8" t="s">
        <v>17</v>
      </c>
      <c r="B11" s="9">
        <v>0</v>
      </c>
      <c r="C11" s="9">
        <v>0</v>
      </c>
      <c r="D11" s="10" t="s">
        <v>26</v>
      </c>
      <c r="E11" s="11" t="s">
        <v>164</v>
      </c>
      <c r="F11" s="11" t="s">
        <v>152</v>
      </c>
      <c r="G11" s="12">
        <v>763</v>
      </c>
      <c r="H11" s="13">
        <v>15000000</v>
      </c>
      <c r="I11" s="14" t="s">
        <v>177</v>
      </c>
      <c r="J11" s="15" t="s">
        <v>178</v>
      </c>
      <c r="K11" s="16">
        <v>39644</v>
      </c>
      <c r="N11" s="17"/>
      <c r="O11"/>
    </row>
    <row r="12" spans="1:15" s="12" customFormat="1" ht="45">
      <c r="A12" s="8" t="s">
        <v>13</v>
      </c>
      <c r="B12" s="9" t="s">
        <v>38</v>
      </c>
      <c r="C12" s="9">
        <v>0</v>
      </c>
      <c r="D12" s="10" t="s">
        <v>39</v>
      </c>
      <c r="E12" s="11" t="s">
        <v>164</v>
      </c>
      <c r="F12" s="11" t="s">
        <v>152</v>
      </c>
      <c r="G12" s="12">
        <v>763</v>
      </c>
      <c r="H12" s="13">
        <v>10000000</v>
      </c>
      <c r="I12" s="14" t="s">
        <v>179</v>
      </c>
      <c r="J12" s="15" t="s">
        <v>180</v>
      </c>
      <c r="K12" s="16">
        <v>39644</v>
      </c>
      <c r="N12" s="17"/>
      <c r="O12"/>
    </row>
    <row r="13" spans="1:15" s="12" customFormat="1" ht="45">
      <c r="A13" s="8" t="s">
        <v>13</v>
      </c>
      <c r="B13" s="9" t="s">
        <v>46</v>
      </c>
      <c r="C13" s="9">
        <v>0</v>
      </c>
      <c r="D13" s="10" t="s">
        <v>47</v>
      </c>
      <c r="E13" s="11" t="s">
        <v>164</v>
      </c>
      <c r="F13" s="11" t="s">
        <v>152</v>
      </c>
      <c r="G13" s="12">
        <v>763</v>
      </c>
      <c r="H13" s="13">
        <v>10000000</v>
      </c>
      <c r="I13" s="14" t="s">
        <v>179</v>
      </c>
      <c r="J13" s="15" t="s">
        <v>181</v>
      </c>
      <c r="K13" s="16">
        <v>39644</v>
      </c>
      <c r="M13" s="12" t="s">
        <v>182</v>
      </c>
      <c r="N13" s="17"/>
      <c r="O13" t="s">
        <v>183</v>
      </c>
    </row>
    <row r="14" spans="1:15" s="12" customFormat="1" ht="30">
      <c r="A14" s="8" t="s">
        <v>13</v>
      </c>
      <c r="B14" s="9" t="s">
        <v>42</v>
      </c>
      <c r="C14" s="9">
        <v>0</v>
      </c>
      <c r="D14" s="10" t="s">
        <v>43</v>
      </c>
      <c r="E14" s="11" t="s">
        <v>164</v>
      </c>
      <c r="F14" s="11" t="s">
        <v>152</v>
      </c>
      <c r="G14" s="12">
        <v>763</v>
      </c>
      <c r="H14" s="13">
        <v>10000000</v>
      </c>
      <c r="I14" s="14" t="s">
        <v>240</v>
      </c>
      <c r="J14" s="15" t="s">
        <v>241</v>
      </c>
      <c r="K14" s="16">
        <v>39727</v>
      </c>
      <c r="N14" s="17"/>
      <c r="O14"/>
    </row>
    <row r="15" spans="1:15" s="12" customFormat="1" ht="30">
      <c r="A15" s="8" t="s">
        <v>17</v>
      </c>
      <c r="B15" s="9">
        <v>0</v>
      </c>
      <c r="C15" s="9">
        <v>0</v>
      </c>
      <c r="D15" s="10" t="s">
        <v>26</v>
      </c>
      <c r="E15" s="11" t="s">
        <v>164</v>
      </c>
      <c r="F15" s="11" t="s">
        <v>152</v>
      </c>
      <c r="G15" s="12">
        <v>763</v>
      </c>
      <c r="H15" s="13">
        <v>14000000</v>
      </c>
      <c r="I15" s="14" t="s">
        <v>242</v>
      </c>
      <c r="J15" s="15" t="s">
        <v>243</v>
      </c>
      <c r="K15" s="16">
        <v>39727</v>
      </c>
      <c r="N15" s="17"/>
      <c r="O15"/>
    </row>
    <row r="16" spans="1:15" s="12" customFormat="1" ht="30">
      <c r="A16" s="8" t="s">
        <v>18</v>
      </c>
      <c r="B16" s="9" t="s">
        <v>19</v>
      </c>
      <c r="C16" s="9">
        <v>0</v>
      </c>
      <c r="D16" s="10" t="s">
        <v>20</v>
      </c>
      <c r="E16" s="11" t="s">
        <v>164</v>
      </c>
      <c r="F16" s="11" t="s">
        <v>152</v>
      </c>
      <c r="G16" s="12">
        <v>763</v>
      </c>
      <c r="H16" s="13">
        <v>5000000</v>
      </c>
      <c r="I16" s="14" t="s">
        <v>285</v>
      </c>
      <c r="J16" s="15" t="s">
        <v>286</v>
      </c>
      <c r="K16" s="16">
        <v>39765</v>
      </c>
      <c r="L16" s="12" t="s">
        <v>282</v>
      </c>
      <c r="N16" s="17"/>
      <c r="O16"/>
    </row>
    <row r="17" spans="1:15" s="12" customFormat="1" ht="45">
      <c r="A17" s="8" t="s">
        <v>96</v>
      </c>
      <c r="B17" s="9">
        <v>0</v>
      </c>
      <c r="C17" s="9">
        <v>0</v>
      </c>
      <c r="D17" s="10" t="s">
        <v>97</v>
      </c>
      <c r="E17" s="11" t="s">
        <v>100</v>
      </c>
      <c r="F17" s="11" t="s">
        <v>149</v>
      </c>
      <c r="G17" s="12">
        <v>763</v>
      </c>
      <c r="H17" s="13">
        <v>35000000</v>
      </c>
      <c r="I17" s="14" t="s">
        <v>150</v>
      </c>
      <c r="J17" s="15" t="s">
        <v>151</v>
      </c>
      <c r="K17" s="16">
        <v>39588</v>
      </c>
      <c r="N17" s="17"/>
      <c r="O17"/>
    </row>
    <row r="18" spans="1:15" s="12" customFormat="1" ht="60">
      <c r="A18" s="8" t="s">
        <v>13</v>
      </c>
      <c r="B18" s="9" t="s">
        <v>42</v>
      </c>
      <c r="C18" s="9">
        <v>0</v>
      </c>
      <c r="D18" s="10" t="s">
        <v>43</v>
      </c>
      <c r="E18" s="11" t="s">
        <v>100</v>
      </c>
      <c r="F18" s="11" t="s">
        <v>101</v>
      </c>
      <c r="G18" s="12">
        <v>763</v>
      </c>
      <c r="H18" s="13">
        <v>10000000</v>
      </c>
      <c r="I18" s="14" t="s">
        <v>102</v>
      </c>
      <c r="J18" s="15" t="s">
        <v>103</v>
      </c>
      <c r="K18" s="16">
        <v>39457</v>
      </c>
      <c r="N18" s="17"/>
      <c r="O18"/>
    </row>
    <row r="19" spans="1:15" s="12" customFormat="1" ht="60">
      <c r="A19" s="8" t="s">
        <v>13</v>
      </c>
      <c r="B19" s="9" t="s">
        <v>36</v>
      </c>
      <c r="C19" s="9">
        <v>0</v>
      </c>
      <c r="D19" s="10" t="s">
        <v>43</v>
      </c>
      <c r="E19" s="11" t="s">
        <v>100</v>
      </c>
      <c r="F19" s="11" t="s">
        <v>101</v>
      </c>
      <c r="G19" s="12">
        <v>763</v>
      </c>
      <c r="H19" s="13">
        <v>10000000</v>
      </c>
      <c r="I19" s="14" t="s">
        <v>102</v>
      </c>
      <c r="J19" s="15" t="s">
        <v>104</v>
      </c>
      <c r="K19" s="16">
        <v>39457</v>
      </c>
      <c r="N19" s="17"/>
      <c r="O19"/>
    </row>
    <row r="20" spans="1:15" s="12" customFormat="1" ht="30">
      <c r="A20" s="8" t="s">
        <v>13</v>
      </c>
      <c r="B20" s="9">
        <v>0</v>
      </c>
      <c r="C20" s="9">
        <v>0</v>
      </c>
      <c r="D20" s="10" t="s">
        <v>14</v>
      </c>
      <c r="E20" s="11" t="s">
        <v>100</v>
      </c>
      <c r="F20" s="11" t="s">
        <v>101</v>
      </c>
      <c r="G20" s="12">
        <v>763</v>
      </c>
      <c r="H20" s="13">
        <v>30000000</v>
      </c>
      <c r="I20" s="14" t="s">
        <v>146</v>
      </c>
      <c r="J20" s="15" t="s">
        <v>147</v>
      </c>
      <c r="K20" s="16">
        <v>39573</v>
      </c>
      <c r="N20" s="17"/>
      <c r="O20"/>
    </row>
    <row r="21" spans="1:15" s="12" customFormat="1" ht="30">
      <c r="A21" s="8" t="s">
        <v>31</v>
      </c>
      <c r="B21" s="37" t="s">
        <v>34</v>
      </c>
      <c r="C21" s="9">
        <v>0</v>
      </c>
      <c r="D21" s="10" t="s">
        <v>35</v>
      </c>
      <c r="E21" s="11" t="s">
        <v>100</v>
      </c>
      <c r="F21" s="11" t="s">
        <v>101</v>
      </c>
      <c r="G21" s="12">
        <v>763</v>
      </c>
      <c r="H21" s="13">
        <v>10000000</v>
      </c>
      <c r="I21" s="14" t="s">
        <v>146</v>
      </c>
      <c r="J21" s="15" t="s">
        <v>148</v>
      </c>
      <c r="K21" s="16">
        <v>39573</v>
      </c>
      <c r="N21" s="17"/>
      <c r="O21"/>
    </row>
    <row r="22" spans="1:15" s="12" customFormat="1" ht="60">
      <c r="A22" s="8" t="s">
        <v>17</v>
      </c>
      <c r="B22" s="9">
        <v>0</v>
      </c>
      <c r="C22" s="9">
        <v>0</v>
      </c>
      <c r="D22" s="10" t="s">
        <v>26</v>
      </c>
      <c r="E22" s="11" t="s">
        <v>100</v>
      </c>
      <c r="F22" s="11" t="s">
        <v>101</v>
      </c>
      <c r="G22" s="12">
        <v>763</v>
      </c>
      <c r="H22" s="13">
        <v>35000000</v>
      </c>
      <c r="I22" s="14" t="s">
        <v>153</v>
      </c>
      <c r="J22" s="15" t="s">
        <v>154</v>
      </c>
      <c r="K22" s="16">
        <v>39589</v>
      </c>
      <c r="N22" s="17"/>
      <c r="O22"/>
    </row>
    <row r="23" spans="1:15" s="12" customFormat="1" ht="60">
      <c r="A23" s="8" t="s">
        <v>15</v>
      </c>
      <c r="B23" s="9">
        <v>0</v>
      </c>
      <c r="C23" s="9">
        <v>0</v>
      </c>
      <c r="D23" s="10" t="s">
        <v>21</v>
      </c>
      <c r="E23" s="11" t="s">
        <v>100</v>
      </c>
      <c r="F23" s="11" t="s">
        <v>101</v>
      </c>
      <c r="G23" s="12">
        <v>763</v>
      </c>
      <c r="H23" s="13">
        <v>15000000</v>
      </c>
      <c r="I23" s="14" t="s">
        <v>155</v>
      </c>
      <c r="J23" s="15" t="s">
        <v>156</v>
      </c>
      <c r="K23" s="16">
        <v>39609</v>
      </c>
      <c r="N23" s="17"/>
      <c r="O23"/>
    </row>
    <row r="24" spans="1:15" s="12" customFormat="1" ht="60">
      <c r="A24" s="8" t="s">
        <v>15</v>
      </c>
      <c r="B24" s="9">
        <v>0</v>
      </c>
      <c r="C24" s="9">
        <v>0</v>
      </c>
      <c r="D24" s="10" t="s">
        <v>21</v>
      </c>
      <c r="E24" s="11" t="s">
        <v>100</v>
      </c>
      <c r="F24" s="11" t="s">
        <v>101</v>
      </c>
      <c r="G24" s="12">
        <v>763</v>
      </c>
      <c r="H24" s="13">
        <v>10000000</v>
      </c>
      <c r="I24" s="14" t="s">
        <v>157</v>
      </c>
      <c r="J24" s="15" t="s">
        <v>158</v>
      </c>
      <c r="K24" s="16">
        <v>39609</v>
      </c>
      <c r="N24" s="17"/>
      <c r="O24"/>
    </row>
    <row r="25" spans="1:15" s="12" customFormat="1" ht="30">
      <c r="A25" s="8" t="s">
        <v>13</v>
      </c>
      <c r="B25" s="9" t="s">
        <v>44</v>
      </c>
      <c r="C25" s="9">
        <v>0</v>
      </c>
      <c r="D25" s="10" t="s">
        <v>45</v>
      </c>
      <c r="E25" s="11" t="s">
        <v>100</v>
      </c>
      <c r="F25" s="11" t="s">
        <v>101</v>
      </c>
      <c r="G25" s="12">
        <v>763</v>
      </c>
      <c r="H25" s="13">
        <v>10000000</v>
      </c>
      <c r="I25" s="14" t="s">
        <v>159</v>
      </c>
      <c r="J25" s="15" t="s">
        <v>160</v>
      </c>
      <c r="K25" s="16">
        <v>39609</v>
      </c>
      <c r="N25" s="17"/>
      <c r="O25"/>
    </row>
    <row r="26" spans="1:15" s="12" customFormat="1" ht="30">
      <c r="A26" s="8" t="s">
        <v>61</v>
      </c>
      <c r="B26" s="9" t="s">
        <v>65</v>
      </c>
      <c r="C26" s="9">
        <v>0</v>
      </c>
      <c r="D26" s="10" t="s">
        <v>66</v>
      </c>
      <c r="E26" s="11" t="s">
        <v>100</v>
      </c>
      <c r="F26" s="11" t="s">
        <v>101</v>
      </c>
      <c r="G26" s="12">
        <v>763</v>
      </c>
      <c r="H26" s="13">
        <v>20000000</v>
      </c>
      <c r="I26" s="14" t="s">
        <v>161</v>
      </c>
      <c r="J26" s="15" t="s">
        <v>162</v>
      </c>
      <c r="K26" s="16">
        <v>39609</v>
      </c>
      <c r="N26" s="17"/>
      <c r="O26"/>
    </row>
    <row r="27" spans="1:15" s="12" customFormat="1" ht="30">
      <c r="A27" s="8" t="s">
        <v>29</v>
      </c>
      <c r="B27" s="9">
        <v>0</v>
      </c>
      <c r="C27" s="9">
        <v>0</v>
      </c>
      <c r="D27" s="10" t="s">
        <v>30</v>
      </c>
      <c r="E27" s="11" t="s">
        <v>100</v>
      </c>
      <c r="F27" s="11" t="s">
        <v>101</v>
      </c>
      <c r="G27" s="12">
        <v>763</v>
      </c>
      <c r="H27" s="13">
        <v>35000000</v>
      </c>
      <c r="I27" s="14" t="s">
        <v>161</v>
      </c>
      <c r="J27" s="15" t="s">
        <v>163</v>
      </c>
      <c r="K27" s="16">
        <v>39609</v>
      </c>
      <c r="N27" s="17"/>
      <c r="O27"/>
    </row>
    <row r="28" spans="1:15" s="12" customFormat="1" ht="30">
      <c r="A28" s="8" t="s">
        <v>16</v>
      </c>
      <c r="B28" s="9" t="s">
        <v>72</v>
      </c>
      <c r="C28" s="9">
        <v>0</v>
      </c>
      <c r="D28" s="10" t="s">
        <v>73</v>
      </c>
      <c r="E28" s="11" t="s">
        <v>100</v>
      </c>
      <c r="F28" s="11" t="s">
        <v>101</v>
      </c>
      <c r="G28" s="12">
        <v>763</v>
      </c>
      <c r="H28" s="13">
        <v>3000000</v>
      </c>
      <c r="I28" s="14" t="s">
        <v>165</v>
      </c>
      <c r="J28" s="15" t="s">
        <v>166</v>
      </c>
      <c r="K28" s="16">
        <v>39632</v>
      </c>
      <c r="N28" s="17"/>
      <c r="O28"/>
    </row>
    <row r="29" spans="1:15" s="12" customFormat="1" ht="60">
      <c r="A29" s="8" t="s">
        <v>29</v>
      </c>
      <c r="B29" s="9">
        <v>0</v>
      </c>
      <c r="C29" s="9">
        <v>0</v>
      </c>
      <c r="D29" s="10" t="s">
        <v>30</v>
      </c>
      <c r="E29" s="11" t="s">
        <v>100</v>
      </c>
      <c r="F29" s="11" t="s">
        <v>101</v>
      </c>
      <c r="G29" s="12">
        <v>763</v>
      </c>
      <c r="H29" s="13">
        <v>4000000</v>
      </c>
      <c r="I29" s="14" t="s">
        <v>167</v>
      </c>
      <c r="J29" s="15" t="s">
        <v>168</v>
      </c>
      <c r="K29" s="16">
        <v>39643</v>
      </c>
      <c r="N29" s="17"/>
      <c r="O29"/>
    </row>
    <row r="30" spans="1:15" s="12" customFormat="1" ht="60">
      <c r="A30" s="8" t="s">
        <v>18</v>
      </c>
      <c r="B30" s="9">
        <v>0</v>
      </c>
      <c r="C30" s="9">
        <v>0</v>
      </c>
      <c r="D30" s="10" t="s">
        <v>92</v>
      </c>
      <c r="E30" s="11" t="s">
        <v>100</v>
      </c>
      <c r="F30" s="11" t="s">
        <v>101</v>
      </c>
      <c r="G30" s="12">
        <v>763</v>
      </c>
      <c r="H30" s="13">
        <v>4000000</v>
      </c>
      <c r="I30" s="14" t="s">
        <v>169</v>
      </c>
      <c r="J30" s="15" t="s">
        <v>170</v>
      </c>
      <c r="K30" s="16">
        <v>39643</v>
      </c>
      <c r="N30" s="17"/>
      <c r="O30"/>
    </row>
    <row r="31" spans="1:15" s="12" customFormat="1" ht="45">
      <c r="A31" s="8" t="s">
        <v>61</v>
      </c>
      <c r="B31" s="9" t="s">
        <v>63</v>
      </c>
      <c r="C31" s="9">
        <v>0</v>
      </c>
      <c r="D31" s="10" t="s">
        <v>64</v>
      </c>
      <c r="E31" s="11" t="s">
        <v>100</v>
      </c>
      <c r="F31" s="11" t="s">
        <v>101</v>
      </c>
      <c r="G31" s="12">
        <v>763</v>
      </c>
      <c r="H31" s="13">
        <v>4000000</v>
      </c>
      <c r="I31" s="14" t="s">
        <v>171</v>
      </c>
      <c r="J31" s="15" t="s">
        <v>172</v>
      </c>
      <c r="K31" s="16">
        <v>39643</v>
      </c>
      <c r="N31" s="17"/>
      <c r="O31"/>
    </row>
    <row r="32" spans="1:15" s="12" customFormat="1" ht="45">
      <c r="A32" s="8" t="s">
        <v>54</v>
      </c>
      <c r="B32" s="9">
        <v>0</v>
      </c>
      <c r="C32" s="9">
        <v>0</v>
      </c>
      <c r="D32" s="10" t="s">
        <v>55</v>
      </c>
      <c r="E32" s="11" t="s">
        <v>100</v>
      </c>
      <c r="F32" s="11" t="s">
        <v>184</v>
      </c>
      <c r="G32" s="12">
        <v>763</v>
      </c>
      <c r="H32" s="13">
        <v>3000000</v>
      </c>
      <c r="I32" s="14" t="s">
        <v>185</v>
      </c>
      <c r="J32" s="15" t="s">
        <v>186</v>
      </c>
      <c r="K32" s="16">
        <v>39645</v>
      </c>
      <c r="N32" s="17"/>
      <c r="O32"/>
    </row>
    <row r="33" spans="1:15" s="12" customFormat="1" ht="45">
      <c r="A33" s="8" t="s">
        <v>15</v>
      </c>
      <c r="B33" s="9">
        <v>0</v>
      </c>
      <c r="C33" s="9">
        <v>0</v>
      </c>
      <c r="D33" s="10" t="s">
        <v>21</v>
      </c>
      <c r="E33" s="11" t="s">
        <v>100</v>
      </c>
      <c r="F33" s="11" t="s">
        <v>101</v>
      </c>
      <c r="G33" s="12">
        <v>763</v>
      </c>
      <c r="H33" s="13">
        <v>50000000</v>
      </c>
      <c r="I33" s="14" t="s">
        <v>190</v>
      </c>
      <c r="J33" s="15" t="s">
        <v>191</v>
      </c>
      <c r="K33" s="16">
        <v>39653</v>
      </c>
      <c r="N33" s="17"/>
      <c r="O33"/>
    </row>
    <row r="34" spans="1:15" s="12" customFormat="1" ht="60">
      <c r="A34" s="8" t="s">
        <v>29</v>
      </c>
      <c r="B34" s="9">
        <v>0</v>
      </c>
      <c r="C34" s="9">
        <v>0</v>
      </c>
      <c r="D34" s="10" t="s">
        <v>30</v>
      </c>
      <c r="E34" s="11" t="s">
        <v>100</v>
      </c>
      <c r="F34" s="11" t="s">
        <v>101</v>
      </c>
      <c r="G34" s="12">
        <v>763</v>
      </c>
      <c r="H34" s="13">
        <v>35000000</v>
      </c>
      <c r="I34" s="14" t="s">
        <v>192</v>
      </c>
      <c r="J34" s="15" t="s">
        <v>193</v>
      </c>
      <c r="K34" s="16">
        <v>39653</v>
      </c>
      <c r="N34" s="17"/>
      <c r="O34"/>
    </row>
    <row r="35" spans="1:15" s="12" customFormat="1" ht="45">
      <c r="A35" s="8" t="s">
        <v>96</v>
      </c>
      <c r="B35" s="9">
        <v>0</v>
      </c>
      <c r="C35" s="9">
        <v>0</v>
      </c>
      <c r="D35" s="10" t="s">
        <v>97</v>
      </c>
      <c r="E35" s="11" t="s">
        <v>100</v>
      </c>
      <c r="F35" s="11" t="s">
        <v>101</v>
      </c>
      <c r="G35" s="12">
        <v>763</v>
      </c>
      <c r="H35" s="13">
        <v>25000000</v>
      </c>
      <c r="I35" s="14" t="s">
        <v>194</v>
      </c>
      <c r="J35" s="15" t="s">
        <v>195</v>
      </c>
      <c r="K35" s="16">
        <v>39653</v>
      </c>
      <c r="N35" s="17"/>
      <c r="O35"/>
    </row>
    <row r="36" spans="1:15" s="12" customFormat="1" ht="45">
      <c r="A36" s="8" t="s">
        <v>17</v>
      </c>
      <c r="B36" s="9">
        <v>0</v>
      </c>
      <c r="C36" s="9">
        <v>0</v>
      </c>
      <c r="D36" s="10" t="s">
        <v>26</v>
      </c>
      <c r="E36" s="11" t="s">
        <v>100</v>
      </c>
      <c r="F36" s="11" t="s">
        <v>101</v>
      </c>
      <c r="G36" s="12">
        <v>763</v>
      </c>
      <c r="H36" s="13">
        <v>5000000</v>
      </c>
      <c r="I36" s="14" t="s">
        <v>196</v>
      </c>
      <c r="J36" s="15" t="s">
        <v>197</v>
      </c>
      <c r="K36" s="16">
        <v>39653</v>
      </c>
      <c r="N36" s="17"/>
      <c r="O36"/>
    </row>
    <row r="37" spans="1:15" s="12" customFormat="1" ht="45">
      <c r="A37" s="8" t="s">
        <v>17</v>
      </c>
      <c r="B37" s="9">
        <v>0</v>
      </c>
      <c r="C37" s="9">
        <v>0</v>
      </c>
      <c r="D37" s="10" t="s">
        <v>26</v>
      </c>
      <c r="E37" s="11" t="s">
        <v>100</v>
      </c>
      <c r="F37" s="11" t="s">
        <v>101</v>
      </c>
      <c r="G37" s="12">
        <v>763</v>
      </c>
      <c r="H37" s="13">
        <v>10000000</v>
      </c>
      <c r="I37" s="14" t="s">
        <v>198</v>
      </c>
      <c r="J37" s="15" t="s">
        <v>199</v>
      </c>
      <c r="K37" s="16">
        <v>39653</v>
      </c>
      <c r="N37" s="17"/>
      <c r="O37"/>
    </row>
    <row r="38" spans="1:15" s="12" customFormat="1" ht="45">
      <c r="A38" s="8" t="s">
        <v>17</v>
      </c>
      <c r="B38" s="9">
        <v>0</v>
      </c>
      <c r="C38" s="9">
        <v>0</v>
      </c>
      <c r="D38" s="10" t="s">
        <v>26</v>
      </c>
      <c r="E38" s="11" t="s">
        <v>100</v>
      </c>
      <c r="F38" s="11" t="s">
        <v>101</v>
      </c>
      <c r="G38" s="12">
        <v>763</v>
      </c>
      <c r="H38" s="13">
        <v>10000000</v>
      </c>
      <c r="I38" s="14" t="s">
        <v>283</v>
      </c>
      <c r="J38" s="15" t="s">
        <v>284</v>
      </c>
      <c r="K38" s="16">
        <v>39763</v>
      </c>
      <c r="L38" s="12" t="s">
        <v>282</v>
      </c>
      <c r="N38" s="17"/>
      <c r="O38"/>
    </row>
    <row r="39" spans="1:15" s="12" customFormat="1" ht="45">
      <c r="A39" s="8" t="s">
        <v>90</v>
      </c>
      <c r="B39" s="9">
        <v>0</v>
      </c>
      <c r="C39" s="9">
        <v>0</v>
      </c>
      <c r="D39" s="10" t="s">
        <v>91</v>
      </c>
      <c r="E39" s="11" t="s">
        <v>100</v>
      </c>
      <c r="F39" s="11" t="s">
        <v>101</v>
      </c>
      <c r="G39" s="12">
        <v>763</v>
      </c>
      <c r="H39" s="13">
        <v>8000000</v>
      </c>
      <c r="I39" s="14" t="s">
        <v>287</v>
      </c>
      <c r="J39" s="15" t="s">
        <v>288</v>
      </c>
      <c r="K39" s="16">
        <v>39765</v>
      </c>
      <c r="L39" s="12" t="s">
        <v>282</v>
      </c>
      <c r="N39" s="17"/>
      <c r="O39"/>
    </row>
    <row r="40" spans="1:15" s="12" customFormat="1" ht="60">
      <c r="A40" s="8" t="s">
        <v>17</v>
      </c>
      <c r="B40" s="9">
        <v>0</v>
      </c>
      <c r="C40" s="9">
        <v>0</v>
      </c>
      <c r="D40" s="10" t="s">
        <v>26</v>
      </c>
      <c r="E40" s="11" t="s">
        <v>100</v>
      </c>
      <c r="F40" s="11" t="s">
        <v>187</v>
      </c>
      <c r="G40" s="12">
        <v>763</v>
      </c>
      <c r="H40" s="13">
        <v>4000000</v>
      </c>
      <c r="I40" s="14" t="s">
        <v>188</v>
      </c>
      <c r="J40" s="15" t="s">
        <v>189</v>
      </c>
      <c r="K40" s="16">
        <v>39650</v>
      </c>
      <c r="N40" s="17"/>
      <c r="O40"/>
    </row>
    <row r="41" spans="1:15" s="12" customFormat="1" ht="30">
      <c r="A41" s="8" t="s">
        <v>13</v>
      </c>
      <c r="B41" s="9" t="s">
        <v>36</v>
      </c>
      <c r="C41" s="9">
        <v>0</v>
      </c>
      <c r="D41" s="10" t="s">
        <v>37</v>
      </c>
      <c r="E41" s="11" t="s">
        <v>164</v>
      </c>
      <c r="F41" s="11" t="s">
        <v>200</v>
      </c>
      <c r="G41" s="12">
        <v>763</v>
      </c>
      <c r="H41" s="13">
        <v>6000000</v>
      </c>
      <c r="I41" s="14" t="s">
        <v>205</v>
      </c>
      <c r="J41" s="15" t="s">
        <v>206</v>
      </c>
      <c r="K41" s="16">
        <v>39686</v>
      </c>
      <c r="N41" s="17"/>
      <c r="O41"/>
    </row>
    <row r="42" spans="1:15" s="12" customFormat="1" ht="30">
      <c r="A42" s="8" t="s">
        <v>15</v>
      </c>
      <c r="B42" s="9">
        <v>0</v>
      </c>
      <c r="C42" s="9">
        <v>0</v>
      </c>
      <c r="D42" s="10" t="s">
        <v>21</v>
      </c>
      <c r="E42" s="11" t="s">
        <v>164</v>
      </c>
      <c r="F42" s="11" t="s">
        <v>200</v>
      </c>
      <c r="G42" s="12">
        <v>763</v>
      </c>
      <c r="H42" s="13">
        <v>6000000</v>
      </c>
      <c r="I42" s="14" t="s">
        <v>207</v>
      </c>
      <c r="J42" s="15" t="s">
        <v>208</v>
      </c>
      <c r="K42" s="16">
        <v>39686</v>
      </c>
      <c r="N42" s="17"/>
      <c r="O42"/>
    </row>
    <row r="43" spans="1:15" s="12" customFormat="1" ht="30">
      <c r="A43" s="8" t="s">
        <v>29</v>
      </c>
      <c r="B43" s="9">
        <v>0</v>
      </c>
      <c r="C43" s="9">
        <v>0</v>
      </c>
      <c r="D43" s="10" t="s">
        <v>30</v>
      </c>
      <c r="E43" s="11" t="s">
        <v>164</v>
      </c>
      <c r="F43" s="11" t="s">
        <v>200</v>
      </c>
      <c r="G43" s="12">
        <v>763</v>
      </c>
      <c r="H43" s="13">
        <v>6000000</v>
      </c>
      <c r="I43" s="14" t="s">
        <v>209</v>
      </c>
      <c r="J43" s="15" t="s">
        <v>210</v>
      </c>
      <c r="K43" s="16">
        <v>39686</v>
      </c>
      <c r="N43" s="17"/>
      <c r="O43"/>
    </row>
    <row r="44" spans="1:15" s="12" customFormat="1" ht="45">
      <c r="A44" s="8" t="s">
        <v>79</v>
      </c>
      <c r="B44" s="9" t="s">
        <v>98</v>
      </c>
      <c r="C44" s="9">
        <v>0</v>
      </c>
      <c r="D44" s="10" t="s">
        <v>99</v>
      </c>
      <c r="E44" s="11" t="s">
        <v>164</v>
      </c>
      <c r="F44" s="11" t="s">
        <v>200</v>
      </c>
      <c r="G44" s="12">
        <v>763</v>
      </c>
      <c r="H44" s="13">
        <v>6000000</v>
      </c>
      <c r="I44" s="14" t="s">
        <v>211</v>
      </c>
      <c r="J44" s="15" t="s">
        <v>212</v>
      </c>
      <c r="K44" s="16">
        <v>39686</v>
      </c>
      <c r="N44" s="17"/>
      <c r="O44"/>
    </row>
    <row r="45" spans="1:15" s="12" customFormat="1" ht="30">
      <c r="A45" s="8" t="s">
        <v>17</v>
      </c>
      <c r="B45" s="9">
        <v>0</v>
      </c>
      <c r="C45" s="9">
        <v>0</v>
      </c>
      <c r="D45" s="10" t="s">
        <v>26</v>
      </c>
      <c r="E45" s="11" t="s">
        <v>164</v>
      </c>
      <c r="F45" s="11" t="s">
        <v>200</v>
      </c>
      <c r="G45" s="12">
        <v>763</v>
      </c>
      <c r="H45" s="13">
        <v>6000000</v>
      </c>
      <c r="I45" s="14" t="s">
        <v>213</v>
      </c>
      <c r="J45" s="15" t="s">
        <v>214</v>
      </c>
      <c r="K45" s="16">
        <v>39686</v>
      </c>
      <c r="N45" s="17"/>
      <c r="O45"/>
    </row>
    <row r="46" spans="1:15" s="12" customFormat="1" ht="45">
      <c r="A46" s="8" t="s">
        <v>80</v>
      </c>
      <c r="B46" s="9" t="s">
        <v>88</v>
      </c>
      <c r="C46" s="9">
        <v>0</v>
      </c>
      <c r="D46" s="10" t="s">
        <v>89</v>
      </c>
      <c r="E46" s="11" t="s">
        <v>164</v>
      </c>
      <c r="F46" s="11" t="s">
        <v>200</v>
      </c>
      <c r="G46" s="12">
        <v>763</v>
      </c>
      <c r="H46" s="13">
        <v>6000000</v>
      </c>
      <c r="I46" s="14" t="s">
        <v>215</v>
      </c>
      <c r="J46" s="15" t="s">
        <v>216</v>
      </c>
      <c r="K46" s="16">
        <v>39686</v>
      </c>
      <c r="N46" s="17"/>
      <c r="O46"/>
    </row>
    <row r="47" spans="1:15" s="12" customFormat="1" ht="30">
      <c r="A47" s="8" t="s">
        <v>80</v>
      </c>
      <c r="B47" s="9" t="s">
        <v>86</v>
      </c>
      <c r="C47" s="9">
        <v>0</v>
      </c>
      <c r="D47" s="10" t="s">
        <v>87</v>
      </c>
      <c r="E47" s="11" t="s">
        <v>164</v>
      </c>
      <c r="F47" s="11" t="s">
        <v>200</v>
      </c>
      <c r="G47" s="12">
        <v>763</v>
      </c>
      <c r="H47" s="13">
        <v>6000000</v>
      </c>
      <c r="I47" s="14" t="s">
        <v>217</v>
      </c>
      <c r="J47" s="15" t="s">
        <v>218</v>
      </c>
      <c r="K47" s="16">
        <v>39686</v>
      </c>
      <c r="N47" s="17"/>
      <c r="O47"/>
    </row>
    <row r="48" spans="1:15" s="12" customFormat="1" ht="45">
      <c r="A48" s="8" t="s">
        <v>18</v>
      </c>
      <c r="B48" s="9"/>
      <c r="C48" s="9">
        <v>0</v>
      </c>
      <c r="D48" s="10" t="s">
        <v>93</v>
      </c>
      <c r="E48" s="11" t="s">
        <v>164</v>
      </c>
      <c r="F48" s="11" t="s">
        <v>200</v>
      </c>
      <c r="G48" s="12">
        <v>763</v>
      </c>
      <c r="H48" s="13">
        <v>6000000</v>
      </c>
      <c r="I48" s="14" t="s">
        <v>219</v>
      </c>
      <c r="J48" s="15" t="s">
        <v>220</v>
      </c>
      <c r="K48" s="16">
        <v>39686</v>
      </c>
      <c r="N48" s="17"/>
      <c r="O48"/>
    </row>
    <row r="49" spans="1:15" s="12" customFormat="1" ht="30">
      <c r="A49" s="8" t="s">
        <v>96</v>
      </c>
      <c r="B49" s="9">
        <v>0</v>
      </c>
      <c r="C49" s="9">
        <v>0</v>
      </c>
      <c r="D49" s="10" t="s">
        <v>97</v>
      </c>
      <c r="E49" s="11" t="s">
        <v>164</v>
      </c>
      <c r="F49" s="11" t="s">
        <v>200</v>
      </c>
      <c r="G49" s="12">
        <v>763</v>
      </c>
      <c r="H49" s="13">
        <v>6000000</v>
      </c>
      <c r="I49" s="14" t="s">
        <v>221</v>
      </c>
      <c r="J49" s="15" t="s">
        <v>222</v>
      </c>
      <c r="K49" s="16">
        <v>39686</v>
      </c>
      <c r="N49" s="17"/>
      <c r="O49"/>
    </row>
    <row r="50" spans="1:15" s="12" customFormat="1" ht="30">
      <c r="A50" s="8" t="s">
        <v>15</v>
      </c>
      <c r="B50" s="9">
        <v>0</v>
      </c>
      <c r="C50" s="9">
        <v>0</v>
      </c>
      <c r="D50" s="10" t="s">
        <v>21</v>
      </c>
      <c r="E50" s="11" t="s">
        <v>164</v>
      </c>
      <c r="F50" s="11" t="s">
        <v>200</v>
      </c>
      <c r="G50" s="12">
        <v>763</v>
      </c>
      <c r="H50" s="13">
        <v>6000000</v>
      </c>
      <c r="I50" s="14" t="s">
        <v>223</v>
      </c>
      <c r="J50" s="15" t="s">
        <v>224</v>
      </c>
      <c r="K50" s="16">
        <v>39686</v>
      </c>
      <c r="N50" s="17"/>
      <c r="O50"/>
    </row>
    <row r="51" spans="1:15" s="12" customFormat="1" ht="45">
      <c r="A51" s="8" t="s">
        <v>96</v>
      </c>
      <c r="B51" s="9">
        <v>0</v>
      </c>
      <c r="C51" s="9">
        <v>0</v>
      </c>
      <c r="D51" s="10" t="s">
        <v>97</v>
      </c>
      <c r="E51" s="11" t="s">
        <v>164</v>
      </c>
      <c r="F51" s="11" t="s">
        <v>200</v>
      </c>
      <c r="G51" s="12">
        <v>763</v>
      </c>
      <c r="H51" s="13">
        <v>6000000</v>
      </c>
      <c r="I51" s="14" t="s">
        <v>225</v>
      </c>
      <c r="J51" s="15" t="s">
        <v>226</v>
      </c>
      <c r="K51" s="16">
        <v>39686</v>
      </c>
      <c r="N51" s="17"/>
      <c r="O51"/>
    </row>
    <row r="52" spans="1:15" s="12" customFormat="1" ht="45">
      <c r="A52" s="8" t="s">
        <v>31</v>
      </c>
      <c r="B52" s="9" t="s">
        <v>34</v>
      </c>
      <c r="C52" s="9">
        <v>0</v>
      </c>
      <c r="D52" s="10" t="s">
        <v>35</v>
      </c>
      <c r="E52" s="11" t="s">
        <v>164</v>
      </c>
      <c r="F52" s="11" t="s">
        <v>200</v>
      </c>
      <c r="G52" s="12">
        <v>763</v>
      </c>
      <c r="H52" s="13">
        <v>6000000</v>
      </c>
      <c r="I52" s="14" t="s">
        <v>227</v>
      </c>
      <c r="J52" s="15" t="s">
        <v>228</v>
      </c>
      <c r="K52" s="16">
        <v>39686</v>
      </c>
      <c r="N52" s="17"/>
      <c r="O52"/>
    </row>
    <row r="53" spans="1:15" s="12" customFormat="1" ht="30">
      <c r="A53" s="8" t="s">
        <v>17</v>
      </c>
      <c r="B53" s="9">
        <v>0</v>
      </c>
      <c r="C53" s="9">
        <v>0</v>
      </c>
      <c r="D53" s="10" t="s">
        <v>26</v>
      </c>
      <c r="E53" s="11" t="s">
        <v>164</v>
      </c>
      <c r="F53" s="11" t="s">
        <v>200</v>
      </c>
      <c r="G53" s="12">
        <v>763</v>
      </c>
      <c r="H53" s="13">
        <v>6000000</v>
      </c>
      <c r="I53" s="14" t="s">
        <v>229</v>
      </c>
      <c r="J53" s="15" t="s">
        <v>230</v>
      </c>
      <c r="K53" s="16">
        <v>39686</v>
      </c>
      <c r="N53" s="17"/>
      <c r="O53"/>
    </row>
    <row r="54" spans="1:15" s="12" customFormat="1" ht="30">
      <c r="A54" s="8" t="s">
        <v>17</v>
      </c>
      <c r="B54" s="9">
        <v>0</v>
      </c>
      <c r="C54" s="9">
        <v>0</v>
      </c>
      <c r="D54" s="10" t="s">
        <v>26</v>
      </c>
      <c r="E54" s="11" t="s">
        <v>164</v>
      </c>
      <c r="F54" s="11" t="s">
        <v>200</v>
      </c>
      <c r="G54" s="12">
        <v>763</v>
      </c>
      <c r="H54" s="13">
        <v>6000000</v>
      </c>
      <c r="I54" s="14" t="s">
        <v>231</v>
      </c>
      <c r="J54" s="15" t="s">
        <v>232</v>
      </c>
      <c r="K54" s="16">
        <v>39686</v>
      </c>
      <c r="N54" s="17"/>
      <c r="O54"/>
    </row>
    <row r="55" spans="1:15" s="12" customFormat="1" ht="45">
      <c r="A55" s="8" t="s">
        <v>80</v>
      </c>
      <c r="B55" s="9" t="s">
        <v>82</v>
      </c>
      <c r="C55" s="9">
        <v>0</v>
      </c>
      <c r="D55" s="10" t="s">
        <v>83</v>
      </c>
      <c r="E55" s="11" t="s">
        <v>164</v>
      </c>
      <c r="F55" s="11" t="s">
        <v>200</v>
      </c>
      <c r="G55" s="12">
        <v>763</v>
      </c>
      <c r="H55" s="13">
        <v>6000000</v>
      </c>
      <c r="I55" s="14" t="s">
        <v>233</v>
      </c>
      <c r="J55" s="15" t="s">
        <v>234</v>
      </c>
      <c r="K55" s="16">
        <v>39686</v>
      </c>
      <c r="N55" s="17"/>
      <c r="O55"/>
    </row>
    <row r="56" spans="1:15" s="12" customFormat="1" ht="45">
      <c r="A56" s="8" t="s">
        <v>61</v>
      </c>
      <c r="B56" s="9" t="s">
        <v>69</v>
      </c>
      <c r="C56" s="9">
        <v>0</v>
      </c>
      <c r="D56" s="10" t="s">
        <v>70</v>
      </c>
      <c r="E56" s="11" t="s">
        <v>164</v>
      </c>
      <c r="F56" s="11" t="s">
        <v>200</v>
      </c>
      <c r="G56" s="12">
        <v>763</v>
      </c>
      <c r="H56" s="13">
        <v>6000000</v>
      </c>
      <c r="I56" s="14" t="s">
        <v>235</v>
      </c>
      <c r="J56" s="15" t="s">
        <v>236</v>
      </c>
      <c r="K56" s="16">
        <v>39686</v>
      </c>
      <c r="N56" s="17"/>
      <c r="O56"/>
    </row>
    <row r="57" spans="1:15" s="12" customFormat="1" ht="30">
      <c r="A57" s="8" t="s">
        <v>96</v>
      </c>
      <c r="B57" s="9">
        <v>0</v>
      </c>
      <c r="C57" s="9">
        <v>0</v>
      </c>
      <c r="D57" s="10" t="s">
        <v>97</v>
      </c>
      <c r="E57" s="11" t="s">
        <v>164</v>
      </c>
      <c r="F57" s="11" t="s">
        <v>200</v>
      </c>
      <c r="G57" s="12">
        <v>763</v>
      </c>
      <c r="H57" s="13">
        <v>6000000</v>
      </c>
      <c r="I57" s="14" t="s">
        <v>237</v>
      </c>
      <c r="J57" s="15" t="s">
        <v>238</v>
      </c>
      <c r="K57" s="16">
        <v>39686</v>
      </c>
      <c r="N57" s="17"/>
      <c r="O57"/>
    </row>
    <row r="58" spans="1:15" s="12" customFormat="1" ht="30">
      <c r="A58" s="8" t="s">
        <v>74</v>
      </c>
      <c r="B58" s="9" t="s">
        <v>77</v>
      </c>
      <c r="C58" s="9">
        <v>0</v>
      </c>
      <c r="D58" s="10" t="s">
        <v>78</v>
      </c>
      <c r="E58" s="11" t="s">
        <v>164</v>
      </c>
      <c r="F58" s="11" t="s">
        <v>200</v>
      </c>
      <c r="G58" s="12">
        <v>763</v>
      </c>
      <c r="H58" s="13">
        <v>10000000</v>
      </c>
      <c r="I58" s="14" t="s">
        <v>244</v>
      </c>
      <c r="J58" s="15" t="s">
        <v>245</v>
      </c>
      <c r="K58" s="16">
        <v>39736</v>
      </c>
      <c r="N58" s="17"/>
      <c r="O58"/>
    </row>
    <row r="59" spans="1:15" s="12" customFormat="1" ht="30">
      <c r="A59" s="8" t="s">
        <v>13</v>
      </c>
      <c r="B59" s="9" t="s">
        <v>50</v>
      </c>
      <c r="C59" s="9">
        <v>0</v>
      </c>
      <c r="D59" s="10" t="s">
        <v>51</v>
      </c>
      <c r="E59" s="11" t="s">
        <v>164</v>
      </c>
      <c r="F59" s="11" t="s">
        <v>200</v>
      </c>
      <c r="G59" s="12">
        <v>763</v>
      </c>
      <c r="H59" s="13">
        <v>10000000</v>
      </c>
      <c r="I59" s="14" t="s">
        <v>244</v>
      </c>
      <c r="J59" s="15" t="s">
        <v>246</v>
      </c>
      <c r="K59" s="16">
        <v>39736</v>
      </c>
      <c r="N59" s="17"/>
      <c r="O59"/>
    </row>
    <row r="60" spans="1:15" s="12" customFormat="1" ht="30">
      <c r="A60" s="8" t="s">
        <v>13</v>
      </c>
      <c r="B60" s="9" t="s">
        <v>52</v>
      </c>
      <c r="C60" s="9">
        <v>0</v>
      </c>
      <c r="D60" s="10" t="s">
        <v>53</v>
      </c>
      <c r="E60" s="11" t="s">
        <v>164</v>
      </c>
      <c r="F60" s="11" t="s">
        <v>200</v>
      </c>
      <c r="G60" s="12">
        <v>763</v>
      </c>
      <c r="H60" s="13">
        <v>15000000</v>
      </c>
      <c r="I60" s="14" t="s">
        <v>244</v>
      </c>
      <c r="J60" s="15" t="s">
        <v>247</v>
      </c>
      <c r="K60" s="16">
        <v>39736</v>
      </c>
      <c r="N60" s="17"/>
      <c r="O60"/>
    </row>
    <row r="61" spans="1:15" s="12" customFormat="1" ht="30">
      <c r="A61" s="8" t="s">
        <v>13</v>
      </c>
      <c r="B61" s="9" t="s">
        <v>48</v>
      </c>
      <c r="C61" s="9">
        <v>0</v>
      </c>
      <c r="D61" s="10" t="s">
        <v>49</v>
      </c>
      <c r="E61" s="11" t="s">
        <v>164</v>
      </c>
      <c r="F61" s="11" t="s">
        <v>200</v>
      </c>
      <c r="G61" s="12">
        <v>763</v>
      </c>
      <c r="H61" s="13">
        <v>10000000</v>
      </c>
      <c r="I61" s="14" t="s">
        <v>244</v>
      </c>
      <c r="J61" s="15" t="s">
        <v>248</v>
      </c>
      <c r="K61" s="16">
        <v>39736</v>
      </c>
      <c r="N61" s="17"/>
      <c r="O61"/>
    </row>
    <row r="62" spans="1:15" s="12" customFormat="1" ht="30">
      <c r="A62" s="8" t="s">
        <v>13</v>
      </c>
      <c r="B62" s="9" t="s">
        <v>40</v>
      </c>
      <c r="C62" s="9">
        <v>0</v>
      </c>
      <c r="D62" s="10" t="s">
        <v>41</v>
      </c>
      <c r="E62" s="11" t="s">
        <v>164</v>
      </c>
      <c r="F62" s="11" t="s">
        <v>200</v>
      </c>
      <c r="G62" s="12">
        <v>763</v>
      </c>
      <c r="H62" s="13">
        <v>10000000</v>
      </c>
      <c r="I62" s="14" t="s">
        <v>244</v>
      </c>
      <c r="J62" s="15" t="s">
        <v>249</v>
      </c>
      <c r="K62" s="16">
        <v>39736</v>
      </c>
      <c r="N62" s="17"/>
      <c r="O62"/>
    </row>
    <row r="63" spans="1:15" s="12" customFormat="1" ht="30">
      <c r="A63" s="8" t="s">
        <v>61</v>
      </c>
      <c r="B63" s="9" t="s">
        <v>67</v>
      </c>
      <c r="C63" s="9">
        <v>0</v>
      </c>
      <c r="D63" s="10" t="s">
        <v>68</v>
      </c>
      <c r="E63" s="11" t="s">
        <v>164</v>
      </c>
      <c r="F63" s="11" t="s">
        <v>200</v>
      </c>
      <c r="G63" s="12">
        <v>763</v>
      </c>
      <c r="H63" s="13">
        <v>10000000</v>
      </c>
      <c r="I63" s="14" t="s">
        <v>244</v>
      </c>
      <c r="J63" s="15" t="s">
        <v>250</v>
      </c>
      <c r="K63" s="16">
        <v>39736</v>
      </c>
      <c r="N63" s="17"/>
      <c r="O63"/>
    </row>
    <row r="64" spans="1:15" s="12" customFormat="1" ht="45">
      <c r="A64" s="8" t="s">
        <v>15</v>
      </c>
      <c r="B64" s="9">
        <v>0</v>
      </c>
      <c r="C64" s="9">
        <v>0</v>
      </c>
      <c r="D64" s="10" t="s">
        <v>21</v>
      </c>
      <c r="E64" s="11" t="s">
        <v>164</v>
      </c>
      <c r="F64" s="11" t="s">
        <v>200</v>
      </c>
      <c r="G64" s="12">
        <v>763</v>
      </c>
      <c r="H64" s="13">
        <v>10000000</v>
      </c>
      <c r="I64" s="14" t="s">
        <v>251</v>
      </c>
      <c r="J64" s="15" t="s">
        <v>252</v>
      </c>
      <c r="K64" s="16">
        <v>39736</v>
      </c>
      <c r="N64" s="17"/>
      <c r="O64"/>
    </row>
    <row r="65" spans="1:15" s="12" customFormat="1" ht="30">
      <c r="A65" s="8" t="s">
        <v>96</v>
      </c>
      <c r="B65" s="9">
        <v>0</v>
      </c>
      <c r="C65" s="9">
        <v>0</v>
      </c>
      <c r="D65" s="10" t="s">
        <v>97</v>
      </c>
      <c r="E65" s="11" t="s">
        <v>164</v>
      </c>
      <c r="F65" s="11" t="s">
        <v>200</v>
      </c>
      <c r="G65" s="12">
        <v>763</v>
      </c>
      <c r="H65" s="13">
        <v>10000000</v>
      </c>
      <c r="I65" s="14" t="s">
        <v>256</v>
      </c>
      <c r="J65" s="15" t="s">
        <v>257</v>
      </c>
      <c r="K65" s="16">
        <v>39738</v>
      </c>
      <c r="N65" s="17"/>
      <c r="O65"/>
    </row>
    <row r="66" spans="1:15" s="12" customFormat="1" ht="30">
      <c r="A66" s="8" t="s">
        <v>17</v>
      </c>
      <c r="B66" s="9">
        <v>0</v>
      </c>
      <c r="C66" s="9">
        <v>0</v>
      </c>
      <c r="D66" s="10" t="s">
        <v>26</v>
      </c>
      <c r="E66" s="11" t="s">
        <v>164</v>
      </c>
      <c r="F66" s="11" t="s">
        <v>200</v>
      </c>
      <c r="G66" s="12">
        <v>763</v>
      </c>
      <c r="H66" s="13">
        <v>10000000</v>
      </c>
      <c r="I66" s="14" t="s">
        <v>258</v>
      </c>
      <c r="J66" s="15" t="s">
        <v>259</v>
      </c>
      <c r="K66" s="16">
        <v>39738</v>
      </c>
      <c r="N66" s="17"/>
      <c r="O66"/>
    </row>
    <row r="67" spans="1:15" s="12" customFormat="1" ht="30">
      <c r="A67" s="8" t="s">
        <v>16</v>
      </c>
      <c r="B67" s="9">
        <v>0</v>
      </c>
      <c r="C67" s="9">
        <v>0</v>
      </c>
      <c r="D67" s="10" t="s">
        <v>71</v>
      </c>
      <c r="E67" s="11" t="s">
        <v>164</v>
      </c>
      <c r="F67" s="11" t="s">
        <v>200</v>
      </c>
      <c r="G67" s="12">
        <v>763</v>
      </c>
      <c r="H67" s="13">
        <v>10000000</v>
      </c>
      <c r="I67" s="14" t="s">
        <v>304</v>
      </c>
      <c r="J67" s="15" t="s">
        <v>305</v>
      </c>
      <c r="K67" s="16">
        <v>39786</v>
      </c>
      <c r="N67" s="17"/>
      <c r="O67"/>
    </row>
    <row r="68" spans="1:15" s="12" customFormat="1" ht="30">
      <c r="A68" s="8" t="s">
        <v>96</v>
      </c>
      <c r="B68" s="9">
        <v>0</v>
      </c>
      <c r="C68" s="9">
        <v>0</v>
      </c>
      <c r="D68" s="10" t="s">
        <v>97</v>
      </c>
      <c r="E68" s="11" t="s">
        <v>164</v>
      </c>
      <c r="F68" s="11" t="s">
        <v>200</v>
      </c>
      <c r="G68" s="12">
        <v>763</v>
      </c>
      <c r="H68" s="13">
        <v>20000000</v>
      </c>
      <c r="I68" s="14" t="s">
        <v>304</v>
      </c>
      <c r="J68" s="15" t="s">
        <v>306</v>
      </c>
      <c r="K68" s="16">
        <v>39786</v>
      </c>
      <c r="N68" s="17"/>
      <c r="O68"/>
    </row>
    <row r="69" spans="1:15" s="12" customFormat="1" ht="30">
      <c r="A69" s="8" t="s">
        <v>16</v>
      </c>
      <c r="B69" s="9" t="s">
        <v>72</v>
      </c>
      <c r="C69" s="9">
        <v>0</v>
      </c>
      <c r="D69" s="10" t="s">
        <v>73</v>
      </c>
      <c r="E69" s="11" t="s">
        <v>164</v>
      </c>
      <c r="F69" s="11" t="s">
        <v>200</v>
      </c>
      <c r="G69" s="12">
        <v>763</v>
      </c>
      <c r="H69" s="13">
        <v>5000000</v>
      </c>
      <c r="I69" s="14" t="s">
        <v>304</v>
      </c>
      <c r="J69" s="15" t="s">
        <v>307</v>
      </c>
      <c r="K69" s="16">
        <v>39786</v>
      </c>
      <c r="N69" s="17"/>
      <c r="O69"/>
    </row>
    <row r="70" spans="1:15" s="12" customFormat="1" ht="60">
      <c r="A70" s="8" t="s">
        <v>17</v>
      </c>
      <c r="B70" s="9">
        <v>0</v>
      </c>
      <c r="C70" s="9">
        <v>0</v>
      </c>
      <c r="D70" s="10" t="s">
        <v>26</v>
      </c>
      <c r="E70" s="11" t="s">
        <v>110</v>
      </c>
      <c r="F70" s="11" t="s">
        <v>111</v>
      </c>
      <c r="G70" s="12">
        <v>763</v>
      </c>
      <c r="H70" s="13">
        <v>5000000</v>
      </c>
      <c r="I70" s="14" t="s">
        <v>112</v>
      </c>
      <c r="J70" s="15" t="s">
        <v>113</v>
      </c>
      <c r="K70" s="16">
        <v>39510</v>
      </c>
      <c r="N70" s="17"/>
      <c r="O70"/>
    </row>
    <row r="71" spans="1:15" s="12" customFormat="1" ht="60">
      <c r="A71" s="8" t="s">
        <v>17</v>
      </c>
      <c r="B71" s="9">
        <v>0</v>
      </c>
      <c r="C71" s="9">
        <v>0</v>
      </c>
      <c r="D71" s="10" t="s">
        <v>26</v>
      </c>
      <c r="E71" s="11" t="s">
        <v>100</v>
      </c>
      <c r="F71" s="11" t="s">
        <v>118</v>
      </c>
      <c r="G71" s="12">
        <v>763</v>
      </c>
      <c r="H71" s="13">
        <v>2000000</v>
      </c>
      <c r="I71" s="14" t="s">
        <v>119</v>
      </c>
      <c r="J71" s="15" t="s">
        <v>120</v>
      </c>
      <c r="K71" s="16">
        <v>39531</v>
      </c>
      <c r="N71" s="17"/>
      <c r="O71"/>
    </row>
    <row r="72" spans="1:15" s="12" customFormat="1" ht="60">
      <c r="A72" s="8" t="s">
        <v>29</v>
      </c>
      <c r="B72" s="9">
        <v>0</v>
      </c>
      <c r="C72" s="9">
        <v>0</v>
      </c>
      <c r="D72" s="10" t="s">
        <v>30</v>
      </c>
      <c r="E72" s="11" t="s">
        <v>100</v>
      </c>
      <c r="F72" s="11" t="s">
        <v>118</v>
      </c>
      <c r="G72" s="12">
        <v>763</v>
      </c>
      <c r="H72" s="13">
        <v>3000000</v>
      </c>
      <c r="I72" s="14" t="s">
        <v>121</v>
      </c>
      <c r="J72" s="15" t="s">
        <v>122</v>
      </c>
      <c r="K72" s="16">
        <v>39531</v>
      </c>
      <c r="N72" s="17"/>
      <c r="O72"/>
    </row>
    <row r="73" spans="1:15" s="12" customFormat="1" ht="60">
      <c r="A73" s="8" t="s">
        <v>18</v>
      </c>
      <c r="B73" s="9">
        <v>0</v>
      </c>
      <c r="C73" s="9">
        <v>0</v>
      </c>
      <c r="D73" s="10" t="s">
        <v>92</v>
      </c>
      <c r="E73" s="11" t="s">
        <v>100</v>
      </c>
      <c r="F73" s="11" t="s">
        <v>118</v>
      </c>
      <c r="G73" s="12">
        <v>763</v>
      </c>
      <c r="H73" s="13">
        <v>8000000</v>
      </c>
      <c r="I73" s="14" t="s">
        <v>123</v>
      </c>
      <c r="J73" s="15" t="s">
        <v>124</v>
      </c>
      <c r="K73" s="16">
        <v>39531</v>
      </c>
      <c r="N73" s="17"/>
      <c r="O73"/>
    </row>
    <row r="74" spans="1:15" s="12" customFormat="1" ht="60">
      <c r="A74" s="8" t="s">
        <v>18</v>
      </c>
      <c r="B74" s="9">
        <v>0</v>
      </c>
      <c r="C74" s="9">
        <v>0</v>
      </c>
      <c r="D74" s="10" t="s">
        <v>92</v>
      </c>
      <c r="E74" s="11" t="s">
        <v>100</v>
      </c>
      <c r="F74" s="11" t="s">
        <v>118</v>
      </c>
      <c r="G74" s="12">
        <v>763</v>
      </c>
      <c r="H74" s="13">
        <v>3000000</v>
      </c>
      <c r="I74" s="14" t="s">
        <v>125</v>
      </c>
      <c r="J74" s="15" t="s">
        <v>126</v>
      </c>
      <c r="K74" s="16">
        <v>39531</v>
      </c>
      <c r="N74" s="17"/>
      <c r="O74"/>
    </row>
    <row r="75" spans="1:15" s="12" customFormat="1" ht="60">
      <c r="A75" s="8" t="s">
        <v>61</v>
      </c>
      <c r="B75" s="9" t="s">
        <v>63</v>
      </c>
      <c r="C75" s="9">
        <v>0</v>
      </c>
      <c r="D75" s="10" t="s">
        <v>62</v>
      </c>
      <c r="E75" s="11" t="s">
        <v>100</v>
      </c>
      <c r="F75" s="11" t="s">
        <v>118</v>
      </c>
      <c r="G75" s="12">
        <v>763</v>
      </c>
      <c r="H75" s="13">
        <v>4000000</v>
      </c>
      <c r="I75" s="14" t="s">
        <v>127</v>
      </c>
      <c r="J75" s="15" t="s">
        <v>128</v>
      </c>
      <c r="K75" s="16">
        <v>39531</v>
      </c>
      <c r="N75" s="17"/>
      <c r="O75"/>
    </row>
    <row r="76" spans="1:15" s="12" customFormat="1" ht="60">
      <c r="A76" s="8" t="s">
        <v>96</v>
      </c>
      <c r="B76" s="9">
        <v>0</v>
      </c>
      <c r="C76" s="9">
        <v>0</v>
      </c>
      <c r="D76" s="10" t="s">
        <v>97</v>
      </c>
      <c r="E76" s="11" t="s">
        <v>100</v>
      </c>
      <c r="F76" s="11" t="s">
        <v>118</v>
      </c>
      <c r="G76" s="12">
        <v>763</v>
      </c>
      <c r="H76" s="13">
        <v>35000000</v>
      </c>
      <c r="I76" s="14" t="s">
        <v>129</v>
      </c>
      <c r="J76" s="15" t="s">
        <v>130</v>
      </c>
      <c r="K76" s="16">
        <v>39531</v>
      </c>
      <c r="N76" s="17"/>
      <c r="O76"/>
    </row>
    <row r="77" spans="1:15" s="12" customFormat="1" ht="60">
      <c r="A77" s="8" t="s">
        <v>22</v>
      </c>
      <c r="B77" s="9">
        <v>0</v>
      </c>
      <c r="C77" s="9">
        <v>0</v>
      </c>
      <c r="D77" s="10" t="s">
        <v>23</v>
      </c>
      <c r="E77" s="11" t="s">
        <v>100</v>
      </c>
      <c r="F77" s="11" t="s">
        <v>118</v>
      </c>
      <c r="G77" s="12">
        <v>763</v>
      </c>
      <c r="H77" s="13">
        <v>35000000</v>
      </c>
      <c r="I77" s="14" t="s">
        <v>129</v>
      </c>
      <c r="J77" s="15" t="s">
        <v>131</v>
      </c>
      <c r="K77" s="16">
        <v>39531</v>
      </c>
      <c r="N77" s="17"/>
      <c r="O77"/>
    </row>
    <row r="78" spans="1:15" s="12" customFormat="1" ht="60">
      <c r="A78" s="8" t="s">
        <v>29</v>
      </c>
      <c r="B78" s="9">
        <v>0</v>
      </c>
      <c r="C78" s="9">
        <v>0</v>
      </c>
      <c r="D78" s="10" t="s">
        <v>30</v>
      </c>
      <c r="E78" s="11" t="s">
        <v>100</v>
      </c>
      <c r="F78" s="11" t="s">
        <v>118</v>
      </c>
      <c r="G78" s="12">
        <v>763</v>
      </c>
      <c r="H78" s="13">
        <v>2000000</v>
      </c>
      <c r="I78" s="14" t="s">
        <v>132</v>
      </c>
      <c r="J78" s="15" t="s">
        <v>133</v>
      </c>
      <c r="K78" s="16">
        <v>39531</v>
      </c>
      <c r="N78" s="17"/>
      <c r="O78"/>
    </row>
    <row r="79" spans="1:15" s="12" customFormat="1" ht="45">
      <c r="A79" s="8" t="s">
        <v>54</v>
      </c>
      <c r="B79" s="9">
        <v>0</v>
      </c>
      <c r="C79" s="9">
        <v>0</v>
      </c>
      <c r="D79" s="10" t="s">
        <v>55</v>
      </c>
      <c r="E79" s="11" t="s">
        <v>100</v>
      </c>
      <c r="F79" s="11" t="s">
        <v>105</v>
      </c>
      <c r="G79" s="12">
        <v>763</v>
      </c>
      <c r="H79" s="13">
        <v>2000000</v>
      </c>
      <c r="I79" s="14" t="s">
        <v>106</v>
      </c>
      <c r="J79" s="15" t="s">
        <v>107</v>
      </c>
      <c r="K79" s="16">
        <v>39491</v>
      </c>
      <c r="N79" s="17"/>
      <c r="O79"/>
    </row>
    <row r="80" spans="1:15" s="12" customFormat="1" ht="30">
      <c r="A80" s="8" t="s">
        <v>29</v>
      </c>
      <c r="B80" s="9">
        <v>0</v>
      </c>
      <c r="C80" s="9">
        <v>0</v>
      </c>
      <c r="D80" s="10" t="s">
        <v>30</v>
      </c>
      <c r="E80" s="11" t="s">
        <v>100</v>
      </c>
      <c r="F80" s="11" t="s">
        <v>105</v>
      </c>
      <c r="G80" s="12">
        <v>763</v>
      </c>
      <c r="H80" s="13">
        <v>30000000</v>
      </c>
      <c r="I80" s="14" t="s">
        <v>108</v>
      </c>
      <c r="J80" s="15" t="s">
        <v>109</v>
      </c>
      <c r="K80" s="16">
        <v>39504</v>
      </c>
      <c r="N80" s="17"/>
      <c r="O80"/>
    </row>
    <row r="81" spans="1:15" s="12" customFormat="1" ht="30">
      <c r="A81" s="8" t="s">
        <v>80</v>
      </c>
      <c r="B81" s="9" t="s">
        <v>84</v>
      </c>
      <c r="C81" s="9">
        <v>0</v>
      </c>
      <c r="D81" s="10" t="s">
        <v>85</v>
      </c>
      <c r="E81" s="11" t="s">
        <v>100</v>
      </c>
      <c r="F81" s="11" t="s">
        <v>105</v>
      </c>
      <c r="G81" s="12">
        <v>763</v>
      </c>
      <c r="H81" s="13">
        <v>7000000</v>
      </c>
      <c r="I81" s="14" t="s">
        <v>201</v>
      </c>
      <c r="J81" s="15" t="s">
        <v>202</v>
      </c>
      <c r="K81" s="16">
        <v>39686</v>
      </c>
      <c r="N81" s="17"/>
      <c r="O81"/>
    </row>
    <row r="82" spans="1:15" s="12" customFormat="1" ht="30">
      <c r="A82" s="8" t="s">
        <v>17</v>
      </c>
      <c r="B82" s="9">
        <v>0</v>
      </c>
      <c r="C82" s="9">
        <v>0</v>
      </c>
      <c r="D82" s="10" t="s">
        <v>26</v>
      </c>
      <c r="E82" s="11" t="s">
        <v>100</v>
      </c>
      <c r="F82" s="11" t="s">
        <v>105</v>
      </c>
      <c r="G82" s="12">
        <v>763</v>
      </c>
      <c r="H82" s="13">
        <v>6000000</v>
      </c>
      <c r="I82" s="14" t="s">
        <v>203</v>
      </c>
      <c r="J82" s="15" t="s">
        <v>204</v>
      </c>
      <c r="K82" s="16">
        <v>39686</v>
      </c>
      <c r="N82" s="17"/>
      <c r="O82"/>
    </row>
    <row r="83" spans="1:15" s="12" customFormat="1" ht="60">
      <c r="A83" s="30" t="s">
        <v>239</v>
      </c>
      <c r="B83" s="31"/>
      <c r="C83" s="9">
        <v>0</v>
      </c>
      <c r="D83" s="32" t="s">
        <v>60</v>
      </c>
      <c r="E83" s="33" t="s">
        <v>100</v>
      </c>
      <c r="F83" s="33" t="s">
        <v>105</v>
      </c>
      <c r="G83" s="34">
        <v>763</v>
      </c>
      <c r="H83" s="35">
        <v>30000000</v>
      </c>
      <c r="I83" s="28" t="s">
        <v>254</v>
      </c>
      <c r="J83" s="33" t="s">
        <v>255</v>
      </c>
      <c r="K83" s="36" t="s">
        <v>253</v>
      </c>
      <c r="N83" s="17"/>
      <c r="O83"/>
    </row>
    <row r="84" spans="1:15" s="12" customFormat="1" ht="45">
      <c r="A84" s="8" t="s">
        <v>13</v>
      </c>
      <c r="B84" s="9">
        <v>0</v>
      </c>
      <c r="C84" s="9">
        <v>0</v>
      </c>
      <c r="D84" s="10" t="s">
        <v>14</v>
      </c>
      <c r="E84" s="11" t="s">
        <v>100</v>
      </c>
      <c r="F84" s="11" t="s">
        <v>105</v>
      </c>
      <c r="G84" s="12">
        <v>763</v>
      </c>
      <c r="H84" s="13">
        <v>50000000</v>
      </c>
      <c r="I84" s="14" t="s">
        <v>260</v>
      </c>
      <c r="J84" s="15" t="s">
        <v>261</v>
      </c>
      <c r="K84" s="16">
        <v>39744</v>
      </c>
      <c r="N84" s="17"/>
      <c r="O84"/>
    </row>
    <row r="85" spans="1:15" s="12" customFormat="1" ht="45">
      <c r="A85" s="8" t="s">
        <v>96</v>
      </c>
      <c r="B85" s="9">
        <v>0</v>
      </c>
      <c r="C85" s="9">
        <v>0</v>
      </c>
      <c r="D85" s="10" t="s">
        <v>97</v>
      </c>
      <c r="E85" s="11" t="s">
        <v>100</v>
      </c>
      <c r="F85" s="11" t="s">
        <v>105</v>
      </c>
      <c r="G85" s="12">
        <v>763</v>
      </c>
      <c r="H85" s="13">
        <v>45000000</v>
      </c>
      <c r="I85" s="14" t="s">
        <v>262</v>
      </c>
      <c r="J85" s="15" t="s">
        <v>263</v>
      </c>
      <c r="K85" s="16">
        <v>39744</v>
      </c>
      <c r="N85" s="17"/>
      <c r="O85"/>
    </row>
    <row r="86" spans="1:15" s="12" customFormat="1" ht="45">
      <c r="A86" s="8" t="s">
        <v>29</v>
      </c>
      <c r="B86" s="9">
        <v>0</v>
      </c>
      <c r="C86" s="9">
        <v>0</v>
      </c>
      <c r="D86" s="10" t="s">
        <v>30</v>
      </c>
      <c r="E86" s="11" t="s">
        <v>100</v>
      </c>
      <c r="F86" s="11" t="s">
        <v>105</v>
      </c>
      <c r="G86" s="12">
        <v>763</v>
      </c>
      <c r="H86" s="13">
        <v>45000000</v>
      </c>
      <c r="I86" s="14" t="s">
        <v>262</v>
      </c>
      <c r="J86" s="15" t="s">
        <v>264</v>
      </c>
      <c r="K86" s="16">
        <v>39744</v>
      </c>
      <c r="N86" s="17"/>
      <c r="O86"/>
    </row>
    <row r="87" spans="1:15" s="12" customFormat="1" ht="45">
      <c r="A87" s="8" t="s">
        <v>94</v>
      </c>
      <c r="B87" s="9" t="s">
        <v>265</v>
      </c>
      <c r="C87" s="9">
        <v>0</v>
      </c>
      <c r="D87" s="10" t="s">
        <v>95</v>
      </c>
      <c r="E87" s="11" t="s">
        <v>100</v>
      </c>
      <c r="F87" s="11" t="s">
        <v>105</v>
      </c>
      <c r="G87" s="12">
        <v>763</v>
      </c>
      <c r="H87" s="13">
        <v>15000000</v>
      </c>
      <c r="I87" s="14" t="s">
        <v>266</v>
      </c>
      <c r="J87" s="15" t="s">
        <v>267</v>
      </c>
      <c r="K87" s="16">
        <v>39744</v>
      </c>
      <c r="N87" s="17"/>
      <c r="O87"/>
    </row>
    <row r="88" spans="1:15" s="12" customFormat="1" ht="45">
      <c r="A88" s="8" t="s">
        <v>13</v>
      </c>
      <c r="B88" s="9">
        <v>0</v>
      </c>
      <c r="C88" s="9">
        <v>0</v>
      </c>
      <c r="D88" s="10" t="s">
        <v>14</v>
      </c>
      <c r="E88" s="11" t="s">
        <v>100</v>
      </c>
      <c r="F88" s="11" t="s">
        <v>105</v>
      </c>
      <c r="G88" s="12">
        <v>763</v>
      </c>
      <c r="H88" s="13">
        <v>30000000</v>
      </c>
      <c r="I88" s="14" t="s">
        <v>268</v>
      </c>
      <c r="J88" s="15" t="s">
        <v>269</v>
      </c>
      <c r="K88" s="16">
        <v>39744</v>
      </c>
      <c r="N88" s="17"/>
      <c r="O88"/>
    </row>
    <row r="89" spans="1:15" s="12" customFormat="1" ht="45">
      <c r="A89" s="8" t="s">
        <v>16</v>
      </c>
      <c r="B89" s="9">
        <v>0</v>
      </c>
      <c r="C89" s="9">
        <v>0</v>
      </c>
      <c r="D89" s="10" t="s">
        <v>71</v>
      </c>
      <c r="E89" s="11" t="s">
        <v>100</v>
      </c>
      <c r="F89" s="11" t="s">
        <v>105</v>
      </c>
      <c r="G89" s="12">
        <v>763</v>
      </c>
      <c r="H89" s="13">
        <v>50000000</v>
      </c>
      <c r="I89" s="14" t="s">
        <v>270</v>
      </c>
      <c r="J89" s="15" t="s">
        <v>271</v>
      </c>
      <c r="K89" s="16">
        <v>39744</v>
      </c>
      <c r="N89" s="17"/>
      <c r="O89"/>
    </row>
    <row r="90" spans="1:15" s="12" customFormat="1" ht="45">
      <c r="A90" s="8" t="s">
        <v>54</v>
      </c>
      <c r="B90" s="9" t="s">
        <v>58</v>
      </c>
      <c r="C90" s="9">
        <v>0</v>
      </c>
      <c r="D90" s="10" t="s">
        <v>59</v>
      </c>
      <c r="E90" s="11" t="s">
        <v>100</v>
      </c>
      <c r="F90" s="11" t="s">
        <v>105</v>
      </c>
      <c r="G90" s="12">
        <v>763</v>
      </c>
      <c r="H90" s="13">
        <v>10000000</v>
      </c>
      <c r="I90" s="14" t="s">
        <v>272</v>
      </c>
      <c r="J90" s="15" t="s">
        <v>273</v>
      </c>
      <c r="K90" s="16">
        <v>39749</v>
      </c>
      <c r="N90" s="17"/>
      <c r="O90"/>
    </row>
    <row r="91" spans="1:15" s="12" customFormat="1" ht="45">
      <c r="A91" s="8" t="s">
        <v>13</v>
      </c>
      <c r="B91" s="9">
        <v>0</v>
      </c>
      <c r="C91" s="9">
        <v>0</v>
      </c>
      <c r="D91" s="10" t="s">
        <v>14</v>
      </c>
      <c r="E91" s="11" t="s">
        <v>100</v>
      </c>
      <c r="F91" s="11" t="s">
        <v>105</v>
      </c>
      <c r="G91" s="12">
        <v>763</v>
      </c>
      <c r="H91" s="13">
        <v>15000000</v>
      </c>
      <c r="I91" s="14" t="s">
        <v>274</v>
      </c>
      <c r="J91" s="15" t="s">
        <v>275</v>
      </c>
      <c r="K91" s="16">
        <v>39752</v>
      </c>
      <c r="N91" s="17"/>
      <c r="O91"/>
    </row>
    <row r="92" spans="1:15" s="12" customFormat="1" ht="45">
      <c r="A92" s="8" t="s">
        <v>80</v>
      </c>
      <c r="B92" s="9">
        <v>0</v>
      </c>
      <c r="C92" s="9">
        <v>0</v>
      </c>
      <c r="D92" s="10" t="s">
        <v>81</v>
      </c>
      <c r="E92" s="11" t="s">
        <v>100</v>
      </c>
      <c r="F92" s="11" t="s">
        <v>105</v>
      </c>
      <c r="G92" s="12">
        <v>763</v>
      </c>
      <c r="H92" s="13">
        <v>35000000</v>
      </c>
      <c r="I92" s="14" t="s">
        <v>276</v>
      </c>
      <c r="J92" s="15" t="s">
        <v>277</v>
      </c>
      <c r="K92" s="16">
        <v>39752</v>
      </c>
      <c r="N92" s="17"/>
      <c r="O92"/>
    </row>
    <row r="93" spans="1:15" s="12" customFormat="1" ht="30">
      <c r="A93" s="8" t="s">
        <v>15</v>
      </c>
      <c r="B93" s="9">
        <v>0</v>
      </c>
      <c r="C93" s="9">
        <v>0</v>
      </c>
      <c r="D93" s="10" t="s">
        <v>21</v>
      </c>
      <c r="E93" s="11" t="s">
        <v>100</v>
      </c>
      <c r="F93" s="11" t="s">
        <v>105</v>
      </c>
      <c r="G93" s="12">
        <v>763</v>
      </c>
      <c r="H93" s="13">
        <v>50000000</v>
      </c>
      <c r="I93" s="14" t="s">
        <v>278</v>
      </c>
      <c r="J93" s="15" t="s">
        <v>279</v>
      </c>
      <c r="K93" s="16">
        <v>39757</v>
      </c>
      <c r="N93" s="17"/>
      <c r="O93"/>
    </row>
    <row r="94" spans="1:15" s="12" customFormat="1" ht="45">
      <c r="A94" s="8" t="s">
        <v>17</v>
      </c>
      <c r="B94" s="9">
        <v>0</v>
      </c>
      <c r="C94" s="9">
        <v>0</v>
      </c>
      <c r="D94" s="10" t="s">
        <v>26</v>
      </c>
      <c r="E94" s="11" t="s">
        <v>100</v>
      </c>
      <c r="F94" s="11" t="s">
        <v>105</v>
      </c>
      <c r="G94" s="12">
        <v>763</v>
      </c>
      <c r="H94" s="13">
        <v>35000000</v>
      </c>
      <c r="I94" s="14" t="s">
        <v>280</v>
      </c>
      <c r="J94" s="15" t="s">
        <v>281</v>
      </c>
      <c r="K94" s="16">
        <v>39757</v>
      </c>
      <c r="N94" s="17"/>
      <c r="O94"/>
    </row>
    <row r="95" spans="1:15" s="12" customFormat="1" ht="30">
      <c r="A95" s="8" t="s">
        <v>54</v>
      </c>
      <c r="B95" s="9" t="s">
        <v>56</v>
      </c>
      <c r="C95" s="9">
        <v>0</v>
      </c>
      <c r="D95" s="10" t="s">
        <v>57</v>
      </c>
      <c r="E95" s="11" t="s">
        <v>100</v>
      </c>
      <c r="F95" s="11" t="s">
        <v>105</v>
      </c>
      <c r="G95" s="12">
        <v>763</v>
      </c>
      <c r="H95" s="13">
        <v>15000000</v>
      </c>
      <c r="I95" s="14" t="s">
        <v>289</v>
      </c>
      <c r="J95" s="15" t="s">
        <v>290</v>
      </c>
      <c r="K95" s="16">
        <v>39769</v>
      </c>
      <c r="N95" s="17"/>
      <c r="O95"/>
    </row>
    <row r="96" spans="1:15" s="12" customFormat="1" ht="45">
      <c r="A96" s="19" t="s">
        <v>80</v>
      </c>
      <c r="B96" s="20">
        <v>0</v>
      </c>
      <c r="C96" s="20">
        <v>0</v>
      </c>
      <c r="D96" s="21" t="s">
        <v>81</v>
      </c>
      <c r="E96" s="22" t="s">
        <v>291</v>
      </c>
      <c r="F96" s="22" t="s">
        <v>105</v>
      </c>
      <c r="G96" s="23">
        <v>763</v>
      </c>
      <c r="H96" s="24">
        <v>20000000</v>
      </c>
      <c r="I96" s="25" t="s">
        <v>292</v>
      </c>
      <c r="J96" s="26" t="s">
        <v>293</v>
      </c>
      <c r="K96" s="27">
        <v>39769</v>
      </c>
      <c r="L96" s="23"/>
      <c r="M96" s="23"/>
      <c r="N96" s="29"/>
      <c r="O96"/>
    </row>
    <row r="97" spans="1:15" s="12" customFormat="1" ht="30">
      <c r="A97" s="8" t="s">
        <v>17</v>
      </c>
      <c r="B97" s="37" t="s">
        <v>27</v>
      </c>
      <c r="C97" s="9">
        <v>0</v>
      </c>
      <c r="D97" s="10" t="s">
        <v>28</v>
      </c>
      <c r="E97" s="11" t="s">
        <v>100</v>
      </c>
      <c r="F97" s="11" t="s">
        <v>105</v>
      </c>
      <c r="G97" s="12">
        <v>763</v>
      </c>
      <c r="H97" s="13">
        <v>5000000</v>
      </c>
      <c r="I97" s="14" t="s">
        <v>294</v>
      </c>
      <c r="J97" s="15" t="s">
        <v>295</v>
      </c>
      <c r="K97" s="16">
        <v>39777</v>
      </c>
      <c r="N97" s="17"/>
      <c r="O97"/>
    </row>
    <row r="98" spans="1:15" s="12" customFormat="1" ht="45">
      <c r="A98" s="8" t="s">
        <v>17</v>
      </c>
      <c r="B98" s="37" t="s">
        <v>27</v>
      </c>
      <c r="C98" s="9">
        <v>0</v>
      </c>
      <c r="D98" s="10" t="s">
        <v>28</v>
      </c>
      <c r="E98" s="11" t="s">
        <v>100</v>
      </c>
      <c r="F98" s="11" t="s">
        <v>105</v>
      </c>
      <c r="G98" s="12">
        <v>763</v>
      </c>
      <c r="H98" s="13">
        <v>10000000</v>
      </c>
      <c r="I98" s="14" t="s">
        <v>296</v>
      </c>
      <c r="J98" s="15" t="s">
        <v>297</v>
      </c>
      <c r="K98" s="16">
        <v>39777</v>
      </c>
      <c r="N98" s="17"/>
      <c r="O98"/>
    </row>
    <row r="99" spans="1:15" s="12" customFormat="1" ht="30">
      <c r="A99" s="8" t="s">
        <v>22</v>
      </c>
      <c r="B99" s="9" t="s">
        <v>24</v>
      </c>
      <c r="C99" s="9">
        <v>0</v>
      </c>
      <c r="D99" s="10" t="s">
        <v>25</v>
      </c>
      <c r="E99" s="11" t="s">
        <v>100</v>
      </c>
      <c r="F99" s="11" t="s">
        <v>105</v>
      </c>
      <c r="G99" s="12">
        <v>763</v>
      </c>
      <c r="H99" s="13">
        <v>8000000</v>
      </c>
      <c r="I99" s="14" t="s">
        <v>298</v>
      </c>
      <c r="J99" s="15" t="s">
        <v>299</v>
      </c>
      <c r="K99" s="16">
        <v>39786</v>
      </c>
      <c r="N99" s="17"/>
      <c r="O99"/>
    </row>
    <row r="100" spans="1:15" s="12" customFormat="1" ht="45">
      <c r="A100" s="8" t="s">
        <v>16</v>
      </c>
      <c r="B100" s="9">
        <v>0</v>
      </c>
      <c r="C100" s="9">
        <v>0</v>
      </c>
      <c r="D100" s="10" t="s">
        <v>71</v>
      </c>
      <c r="E100" s="11" t="s">
        <v>100</v>
      </c>
      <c r="F100" s="11" t="s">
        <v>105</v>
      </c>
      <c r="G100" s="12">
        <v>763</v>
      </c>
      <c r="H100" s="13">
        <v>8000000</v>
      </c>
      <c r="I100" s="14" t="s">
        <v>300</v>
      </c>
      <c r="J100" s="15" t="s">
        <v>301</v>
      </c>
      <c r="K100" s="16">
        <v>39786</v>
      </c>
      <c r="N100" s="17"/>
      <c r="O100"/>
    </row>
    <row r="101" spans="1:15" s="12" customFormat="1" ht="30">
      <c r="A101" s="8" t="s">
        <v>80</v>
      </c>
      <c r="B101" s="9">
        <v>0</v>
      </c>
      <c r="C101" s="9">
        <v>0</v>
      </c>
      <c r="D101" s="10" t="s">
        <v>81</v>
      </c>
      <c r="E101" s="11" t="s">
        <v>100</v>
      </c>
      <c r="F101" s="11" t="s">
        <v>105</v>
      </c>
      <c r="G101" s="12">
        <v>763</v>
      </c>
      <c r="H101" s="13">
        <v>10000000</v>
      </c>
      <c r="I101" s="14" t="s">
        <v>302</v>
      </c>
      <c r="J101" s="15" t="s">
        <v>303</v>
      </c>
      <c r="K101" s="16">
        <v>39786</v>
      </c>
      <c r="N101" s="17"/>
      <c r="O101"/>
    </row>
    <row r="102" spans="1:15" s="12" customFormat="1" ht="60">
      <c r="A102" s="8" t="s">
        <v>16</v>
      </c>
      <c r="B102" s="9">
        <v>0</v>
      </c>
      <c r="C102" s="9">
        <v>0</v>
      </c>
      <c r="D102" s="10" t="s">
        <v>71</v>
      </c>
      <c r="E102" s="11" t="s">
        <v>114</v>
      </c>
      <c r="F102" s="11" t="s">
        <v>115</v>
      </c>
      <c r="G102" s="12">
        <v>763</v>
      </c>
      <c r="H102" s="13">
        <v>35000000</v>
      </c>
      <c r="I102" s="14" t="s">
        <v>116</v>
      </c>
      <c r="J102" s="15" t="s">
        <v>117</v>
      </c>
      <c r="K102" s="16">
        <v>39510</v>
      </c>
      <c r="N102" s="17"/>
      <c r="O102"/>
    </row>
  </sheetData>
  <sheetProtection/>
  <printOptions horizontalCentered="1"/>
  <pageMargins left="0" right="0" top="1" bottom="0.5" header="0.5" footer="0.25"/>
  <pageSetup horizontalDpi="600" verticalDpi="600" orientation="landscape" paperSize="9" scale="45" r:id="rId1"/>
  <headerFooter alignWithMargins="0">
    <oddFooter>&amp;L&amp;"Times New Roman,Italic"&amp;10summary list
Sub-AROs issued
FY 2008&amp;CPage &amp;P of &amp;N&amp;R&amp;"Times New Roman,Italic"&amp;10budgetdiv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zoomScale="80" zoomScaleNormal="80" zoomScalePageLayoutView="0" workbookViewId="0" topLeftCell="A7">
      <selection activeCell="G25" sqref="G25"/>
    </sheetView>
  </sheetViews>
  <sheetFormatPr defaultColWidth="8.88671875" defaultRowHeight="15"/>
  <cols>
    <col min="2" max="2" width="16.4453125" style="0" customWidth="1"/>
    <col min="3" max="3" width="12.88671875" style="0" customWidth="1"/>
    <col min="4" max="4" width="31.3359375" style="0" customWidth="1"/>
    <col min="6" max="6" width="16.10546875" style="0" customWidth="1"/>
    <col min="7" max="7" width="63.21484375" style="7" customWidth="1"/>
    <col min="8" max="8" width="18.4453125" style="0" customWidth="1"/>
    <col min="9" max="9" width="13.21484375" style="0" customWidth="1"/>
  </cols>
  <sheetData>
    <row r="1" spans="1:10" ht="18">
      <c r="A1" s="51" t="s">
        <v>308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8">
      <c r="A2" s="51" t="s">
        <v>309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8">
      <c r="A3" s="51" t="s">
        <v>310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8">
      <c r="A4" s="51" t="s">
        <v>311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18">
      <c r="A5" s="50" t="s">
        <v>541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s="73" customFormat="1" ht="16.5" thickBot="1">
      <c r="A6" s="69" t="s">
        <v>625</v>
      </c>
      <c r="B6" s="72" t="s">
        <v>313</v>
      </c>
      <c r="C6" s="72"/>
      <c r="D6" s="72"/>
      <c r="E6" s="72"/>
      <c r="F6" s="72"/>
      <c r="G6" s="72"/>
      <c r="H6" s="72"/>
      <c r="I6" s="72"/>
      <c r="J6" s="72"/>
    </row>
    <row r="7" spans="1:10" ht="31.5">
      <c r="A7" s="1" t="s">
        <v>0</v>
      </c>
      <c r="B7" s="2" t="s">
        <v>1</v>
      </c>
      <c r="C7" s="4" t="s">
        <v>4</v>
      </c>
      <c r="D7" s="4" t="s">
        <v>5</v>
      </c>
      <c r="E7" s="4" t="s">
        <v>6</v>
      </c>
      <c r="F7" s="5" t="s">
        <v>7</v>
      </c>
      <c r="G7" s="4" t="s">
        <v>8</v>
      </c>
      <c r="H7" s="4" t="s">
        <v>9</v>
      </c>
      <c r="I7" s="4" t="s">
        <v>10</v>
      </c>
      <c r="J7" s="7"/>
    </row>
    <row r="8" spans="1:9" ht="45">
      <c r="A8" s="8" t="s">
        <v>54</v>
      </c>
      <c r="B8" s="9" t="s">
        <v>314</v>
      </c>
      <c r="C8" s="11" t="s">
        <v>100</v>
      </c>
      <c r="D8" s="11" t="s">
        <v>184</v>
      </c>
      <c r="E8" s="12">
        <v>763</v>
      </c>
      <c r="F8" s="13">
        <v>3000000</v>
      </c>
      <c r="G8" s="42" t="s">
        <v>185</v>
      </c>
      <c r="H8" s="15" t="s">
        <v>186</v>
      </c>
      <c r="I8" s="16">
        <v>39645</v>
      </c>
    </row>
    <row r="9" spans="1:9" ht="41.25" customHeight="1">
      <c r="A9" s="8" t="s">
        <v>54</v>
      </c>
      <c r="B9" s="9" t="s">
        <v>314</v>
      </c>
      <c r="C9" s="11" t="s">
        <v>100</v>
      </c>
      <c r="D9" s="11" t="s">
        <v>105</v>
      </c>
      <c r="E9" s="12">
        <v>763</v>
      </c>
      <c r="F9" s="13">
        <v>2000000</v>
      </c>
      <c r="G9" s="42" t="s">
        <v>106</v>
      </c>
      <c r="H9" s="15" t="s">
        <v>107</v>
      </c>
      <c r="I9" s="16">
        <v>39491</v>
      </c>
    </row>
    <row r="10" spans="1:9" ht="60">
      <c r="A10" s="8" t="s">
        <v>54</v>
      </c>
      <c r="B10" s="9" t="s">
        <v>314</v>
      </c>
      <c r="C10" s="11" t="s">
        <v>100</v>
      </c>
      <c r="D10" s="11" t="s">
        <v>105</v>
      </c>
      <c r="E10" s="46">
        <v>763</v>
      </c>
      <c r="F10" s="47">
        <v>30000000</v>
      </c>
      <c r="G10" s="48" t="s">
        <v>254</v>
      </c>
      <c r="H10" s="33" t="s">
        <v>255</v>
      </c>
      <c r="I10" s="36" t="s">
        <v>253</v>
      </c>
    </row>
    <row r="11" spans="1:9" ht="30">
      <c r="A11" s="8" t="s">
        <v>54</v>
      </c>
      <c r="B11" s="9" t="s">
        <v>56</v>
      </c>
      <c r="C11" s="11" t="s">
        <v>100</v>
      </c>
      <c r="D11" s="11" t="s">
        <v>105</v>
      </c>
      <c r="E11" s="12">
        <v>763</v>
      </c>
      <c r="F11" s="13">
        <v>15000000</v>
      </c>
      <c r="G11" s="42" t="s">
        <v>289</v>
      </c>
      <c r="H11" s="15" t="s">
        <v>290</v>
      </c>
      <c r="I11" s="16">
        <v>39769</v>
      </c>
    </row>
    <row r="12" spans="1:9" ht="30">
      <c r="A12" s="8" t="s">
        <v>54</v>
      </c>
      <c r="B12" s="9" t="s">
        <v>58</v>
      </c>
      <c r="C12" s="11" t="s">
        <v>100</v>
      </c>
      <c r="D12" s="11" t="s">
        <v>105</v>
      </c>
      <c r="E12" s="12">
        <v>763</v>
      </c>
      <c r="F12" s="13">
        <v>10000000</v>
      </c>
      <c r="G12" s="42" t="s">
        <v>272</v>
      </c>
      <c r="H12" s="15" t="s">
        <v>273</v>
      </c>
      <c r="I12" s="16">
        <v>39749</v>
      </c>
    </row>
    <row r="13" ht="15.75">
      <c r="F13" s="44">
        <f>SUM(F8:F12)</f>
        <v>60000000</v>
      </c>
    </row>
    <row r="15" spans="1:2" ht="16.5" thickBot="1">
      <c r="A15" s="56" t="s">
        <v>324</v>
      </c>
      <c r="B15" s="55" t="s">
        <v>436</v>
      </c>
    </row>
    <row r="16" spans="1:9" ht="31.5">
      <c r="A16" s="1" t="s">
        <v>0</v>
      </c>
      <c r="B16" s="2" t="s">
        <v>1</v>
      </c>
      <c r="C16" s="4" t="s">
        <v>4</v>
      </c>
      <c r="D16" s="4" t="s">
        <v>5</v>
      </c>
      <c r="E16" s="4" t="s">
        <v>6</v>
      </c>
      <c r="F16" s="5" t="s">
        <v>7</v>
      </c>
      <c r="G16" s="4" t="s">
        <v>8</v>
      </c>
      <c r="H16" s="4" t="s">
        <v>9</v>
      </c>
      <c r="I16" s="4" t="s">
        <v>10</v>
      </c>
    </row>
    <row r="17" spans="1:9" ht="30">
      <c r="A17" s="8" t="s">
        <v>54</v>
      </c>
      <c r="B17" s="52" t="s">
        <v>314</v>
      </c>
      <c r="C17" s="11" t="s">
        <v>164</v>
      </c>
      <c r="D17" s="11" t="s">
        <v>317</v>
      </c>
      <c r="E17" s="12">
        <v>763</v>
      </c>
      <c r="F17" s="53">
        <v>4000000</v>
      </c>
      <c r="G17" s="14" t="s">
        <v>392</v>
      </c>
      <c r="H17" s="15" t="s">
        <v>393</v>
      </c>
      <c r="I17" s="16">
        <v>39891</v>
      </c>
    </row>
    <row r="18" spans="1:9" ht="30">
      <c r="A18" s="8" t="s">
        <v>54</v>
      </c>
      <c r="B18" s="52" t="s">
        <v>314</v>
      </c>
      <c r="C18" s="11" t="s">
        <v>164</v>
      </c>
      <c r="D18" s="11" t="s">
        <v>317</v>
      </c>
      <c r="E18" s="12">
        <v>763</v>
      </c>
      <c r="F18" s="53">
        <v>35000000</v>
      </c>
      <c r="G18" s="14" t="s">
        <v>394</v>
      </c>
      <c r="H18" s="15" t="s">
        <v>395</v>
      </c>
      <c r="I18" s="16">
        <v>39944</v>
      </c>
    </row>
    <row r="19" ht="15.75">
      <c r="F19" s="44">
        <f>SUM(F17:F18)</f>
        <v>39000000</v>
      </c>
    </row>
    <row r="21" spans="1:2" ht="16.5" thickBot="1">
      <c r="A21" s="56" t="s">
        <v>324</v>
      </c>
      <c r="B21" s="55" t="s">
        <v>437</v>
      </c>
    </row>
    <row r="22" spans="1:9" ht="31.5">
      <c r="A22" s="1" t="s">
        <v>0</v>
      </c>
      <c r="B22" s="2" t="s">
        <v>1</v>
      </c>
      <c r="C22" s="4" t="s">
        <v>4</v>
      </c>
      <c r="D22" s="4" t="s">
        <v>5</v>
      </c>
      <c r="E22" s="4" t="s">
        <v>6</v>
      </c>
      <c r="F22" s="5" t="s">
        <v>7</v>
      </c>
      <c r="G22" s="4" t="s">
        <v>8</v>
      </c>
      <c r="H22" s="4" t="s">
        <v>9</v>
      </c>
      <c r="I22" s="4" t="s">
        <v>10</v>
      </c>
    </row>
    <row r="23" spans="1:9" ht="30">
      <c r="A23" s="8" t="s">
        <v>54</v>
      </c>
      <c r="B23" s="52" t="s">
        <v>58</v>
      </c>
      <c r="C23" s="11" t="s">
        <v>439</v>
      </c>
      <c r="D23" s="11" t="s">
        <v>440</v>
      </c>
      <c r="E23" s="12">
        <v>763</v>
      </c>
      <c r="F23" s="53">
        <v>15000000</v>
      </c>
      <c r="G23" s="14" t="s">
        <v>457</v>
      </c>
      <c r="H23" s="15" t="s">
        <v>542</v>
      </c>
      <c r="I23" s="16">
        <v>40002</v>
      </c>
    </row>
    <row r="24" ht="15.75">
      <c r="F24" s="44">
        <f>SUM(F23)</f>
        <v>15000000</v>
      </c>
    </row>
    <row r="26" spans="4:6" ht="16.5" thickBot="1">
      <c r="D26" s="55" t="s">
        <v>624</v>
      </c>
      <c r="F26" s="66">
        <f>SUM(F24+F19+F13)</f>
        <v>114000000</v>
      </c>
    </row>
    <row r="27" ht="15.75" thickTop="1"/>
  </sheetData>
  <sheetProtection/>
  <mergeCells count="5">
    <mergeCell ref="A1:J1"/>
    <mergeCell ref="A2:J2"/>
    <mergeCell ref="A3:J3"/>
    <mergeCell ref="A4:J4"/>
    <mergeCell ref="A5:J5"/>
  </mergeCells>
  <printOptions/>
  <pageMargins left="0.39" right="0.29" top="0.75" bottom="0.75" header="0.3" footer="0.3"/>
  <pageSetup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0"/>
  <sheetViews>
    <sheetView zoomScale="80" zoomScaleNormal="80" zoomScalePageLayoutView="0" workbookViewId="0" topLeftCell="A22">
      <selection activeCell="G30" sqref="G30"/>
    </sheetView>
  </sheetViews>
  <sheetFormatPr defaultColWidth="8.88671875" defaultRowHeight="15"/>
  <cols>
    <col min="2" max="2" width="31.3359375" style="0" customWidth="1"/>
    <col min="3" max="3" width="12.10546875" style="0" customWidth="1"/>
    <col min="4" max="4" width="33.77734375" style="0" customWidth="1"/>
    <col min="6" max="6" width="15.5546875" style="0" customWidth="1"/>
    <col min="7" max="7" width="50.4453125" style="45" customWidth="1"/>
    <col min="8" max="8" width="16.21484375" style="0" customWidth="1"/>
    <col min="9" max="9" width="13.10546875" style="0" customWidth="1"/>
  </cols>
  <sheetData>
    <row r="1" spans="1:10" ht="18">
      <c r="A1" s="51" t="s">
        <v>308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8">
      <c r="A2" s="51" t="s">
        <v>309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8">
      <c r="A3" s="51" t="s">
        <v>310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8">
      <c r="A4" s="51" t="s">
        <v>311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18">
      <c r="A5" s="50" t="s">
        <v>543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s="73" customFormat="1" ht="16.5" thickBot="1">
      <c r="A6" s="69" t="s">
        <v>625</v>
      </c>
      <c r="B6" s="72" t="s">
        <v>313</v>
      </c>
      <c r="C6" s="72"/>
      <c r="D6" s="72"/>
      <c r="E6" s="72"/>
      <c r="F6" s="72"/>
      <c r="G6" s="72"/>
      <c r="H6" s="72"/>
      <c r="I6" s="72"/>
      <c r="J6" s="72"/>
    </row>
    <row r="7" spans="1:10" ht="31.5">
      <c r="A7" s="1" t="s">
        <v>0</v>
      </c>
      <c r="B7" s="2" t="s">
        <v>1</v>
      </c>
      <c r="C7" s="4" t="s">
        <v>4</v>
      </c>
      <c r="D7" s="4" t="s">
        <v>5</v>
      </c>
      <c r="E7" s="4" t="s">
        <v>6</v>
      </c>
      <c r="F7" s="5" t="s">
        <v>7</v>
      </c>
      <c r="G7" s="4" t="s">
        <v>8</v>
      </c>
      <c r="H7" s="4" t="s">
        <v>9</v>
      </c>
      <c r="I7" s="4" t="s">
        <v>10</v>
      </c>
      <c r="J7" s="7"/>
    </row>
    <row r="8" spans="1:9" ht="50.25" customHeight="1">
      <c r="A8" s="8" t="s">
        <v>61</v>
      </c>
      <c r="B8" s="9" t="s">
        <v>63</v>
      </c>
      <c r="C8" s="11" t="s">
        <v>100</v>
      </c>
      <c r="D8" s="11" t="s">
        <v>101</v>
      </c>
      <c r="E8" s="12">
        <v>763</v>
      </c>
      <c r="F8" s="13">
        <v>4000000</v>
      </c>
      <c r="G8" s="42" t="s">
        <v>171</v>
      </c>
      <c r="H8" s="15" t="s">
        <v>172</v>
      </c>
      <c r="I8" s="16">
        <v>39643</v>
      </c>
    </row>
    <row r="9" spans="1:9" ht="60" customHeight="1">
      <c r="A9" s="8" t="s">
        <v>61</v>
      </c>
      <c r="B9" s="9" t="s">
        <v>63</v>
      </c>
      <c r="C9" s="11" t="s">
        <v>100</v>
      </c>
      <c r="D9" s="11" t="s">
        <v>118</v>
      </c>
      <c r="E9" s="12">
        <v>763</v>
      </c>
      <c r="F9" s="13">
        <v>4000000</v>
      </c>
      <c r="G9" s="42" t="s">
        <v>127</v>
      </c>
      <c r="H9" s="15" t="s">
        <v>128</v>
      </c>
      <c r="I9" s="16">
        <v>39531</v>
      </c>
    </row>
    <row r="10" spans="1:9" ht="39" customHeight="1">
      <c r="A10" s="8" t="s">
        <v>61</v>
      </c>
      <c r="B10" s="9" t="s">
        <v>65</v>
      </c>
      <c r="C10" s="11" t="s">
        <v>100</v>
      </c>
      <c r="D10" s="11" t="s">
        <v>101</v>
      </c>
      <c r="E10" s="12">
        <v>763</v>
      </c>
      <c r="F10" s="13">
        <v>20000000</v>
      </c>
      <c r="G10" s="42" t="s">
        <v>161</v>
      </c>
      <c r="H10" s="15" t="s">
        <v>162</v>
      </c>
      <c r="I10" s="16">
        <v>39609</v>
      </c>
    </row>
    <row r="11" spans="1:9" ht="37.5" customHeight="1">
      <c r="A11" s="8" t="s">
        <v>61</v>
      </c>
      <c r="B11" s="9" t="s">
        <v>67</v>
      </c>
      <c r="C11" s="11" t="s">
        <v>164</v>
      </c>
      <c r="D11" s="11" t="s">
        <v>200</v>
      </c>
      <c r="E11" s="12">
        <v>763</v>
      </c>
      <c r="F11" s="13">
        <v>10000000</v>
      </c>
      <c r="G11" s="42" t="s">
        <v>244</v>
      </c>
      <c r="H11" s="15" t="s">
        <v>250</v>
      </c>
      <c r="I11" s="16">
        <v>39736</v>
      </c>
    </row>
    <row r="12" spans="1:9" ht="54" customHeight="1">
      <c r="A12" s="8" t="s">
        <v>61</v>
      </c>
      <c r="B12" s="9" t="s">
        <v>69</v>
      </c>
      <c r="C12" s="11" t="s">
        <v>164</v>
      </c>
      <c r="D12" s="11" t="s">
        <v>200</v>
      </c>
      <c r="E12" s="12">
        <v>763</v>
      </c>
      <c r="F12" s="13">
        <v>6000000</v>
      </c>
      <c r="G12" s="42" t="s">
        <v>235</v>
      </c>
      <c r="H12" s="15" t="s">
        <v>236</v>
      </c>
      <c r="I12" s="16">
        <v>39686</v>
      </c>
    </row>
    <row r="13" ht="15.75">
      <c r="F13" s="44">
        <f>SUM(F8:F12)</f>
        <v>44000000</v>
      </c>
    </row>
    <row r="15" spans="1:2" ht="16.5" thickBot="1">
      <c r="A15" s="56" t="s">
        <v>324</v>
      </c>
      <c r="B15" s="55" t="s">
        <v>436</v>
      </c>
    </row>
    <row r="16" spans="1:9" ht="31.5">
      <c r="A16" s="1" t="s">
        <v>0</v>
      </c>
      <c r="B16" s="2" t="s">
        <v>1</v>
      </c>
      <c r="C16" s="4" t="s">
        <v>4</v>
      </c>
      <c r="D16" s="4" t="s">
        <v>5</v>
      </c>
      <c r="E16" s="4" t="s">
        <v>6</v>
      </c>
      <c r="F16" s="5" t="s">
        <v>7</v>
      </c>
      <c r="G16" s="4" t="s">
        <v>8</v>
      </c>
      <c r="H16" s="4" t="s">
        <v>9</v>
      </c>
      <c r="I16" s="4" t="s">
        <v>10</v>
      </c>
    </row>
    <row r="17" spans="1:9" ht="45">
      <c r="A17" s="8" t="s">
        <v>61</v>
      </c>
      <c r="B17" s="52" t="s">
        <v>63</v>
      </c>
      <c r="C17" s="11" t="s">
        <v>164</v>
      </c>
      <c r="D17" s="11" t="s">
        <v>317</v>
      </c>
      <c r="E17" s="12">
        <v>763</v>
      </c>
      <c r="F17" s="53">
        <v>15000000</v>
      </c>
      <c r="G17" s="14" t="s">
        <v>344</v>
      </c>
      <c r="H17" s="15" t="s">
        <v>396</v>
      </c>
      <c r="I17" s="16">
        <v>39967</v>
      </c>
    </row>
    <row r="18" ht="15.75">
      <c r="F18" s="44">
        <f>SUM(F17)</f>
        <v>15000000</v>
      </c>
    </row>
    <row r="20" spans="1:2" ht="16.5" thickBot="1">
      <c r="A20" s="56" t="s">
        <v>324</v>
      </c>
      <c r="B20" s="55" t="s">
        <v>437</v>
      </c>
    </row>
    <row r="21" spans="1:9" ht="31.5">
      <c r="A21" s="1" t="s">
        <v>0</v>
      </c>
      <c r="B21" s="2" t="s">
        <v>1</v>
      </c>
      <c r="C21" s="4" t="s">
        <v>4</v>
      </c>
      <c r="D21" s="4" t="s">
        <v>5</v>
      </c>
      <c r="E21" s="4" t="s">
        <v>6</v>
      </c>
      <c r="F21" s="5" t="s">
        <v>7</v>
      </c>
      <c r="G21" s="4" t="s">
        <v>8</v>
      </c>
      <c r="H21" s="4" t="s">
        <v>9</v>
      </c>
      <c r="I21" s="4" t="s">
        <v>10</v>
      </c>
    </row>
    <row r="22" spans="1:9" ht="45">
      <c r="A22" s="8" t="s">
        <v>61</v>
      </c>
      <c r="B22" s="52" t="s">
        <v>544</v>
      </c>
      <c r="C22" s="11" t="s">
        <v>439</v>
      </c>
      <c r="D22" s="11" t="s">
        <v>440</v>
      </c>
      <c r="E22" s="12">
        <v>763</v>
      </c>
      <c r="F22" s="53">
        <v>10000000</v>
      </c>
      <c r="G22" s="14" t="s">
        <v>545</v>
      </c>
      <c r="H22" s="15" t="s">
        <v>546</v>
      </c>
      <c r="I22" s="16">
        <v>40049</v>
      </c>
    </row>
    <row r="23" spans="1:9" ht="45">
      <c r="A23" s="8" t="s">
        <v>61</v>
      </c>
      <c r="B23" s="52" t="s">
        <v>547</v>
      </c>
      <c r="C23" s="11" t="s">
        <v>439</v>
      </c>
      <c r="D23" s="11" t="s">
        <v>440</v>
      </c>
      <c r="E23" s="12">
        <v>763</v>
      </c>
      <c r="F23" s="53">
        <v>10000000</v>
      </c>
      <c r="G23" s="14" t="s">
        <v>545</v>
      </c>
      <c r="H23" s="15" t="s">
        <v>548</v>
      </c>
      <c r="I23" s="16">
        <v>40049</v>
      </c>
    </row>
    <row r="24" spans="1:9" ht="45">
      <c r="A24" s="8" t="s">
        <v>61</v>
      </c>
      <c r="B24" s="52" t="s">
        <v>63</v>
      </c>
      <c r="C24" s="11" t="s">
        <v>439</v>
      </c>
      <c r="D24" s="11" t="s">
        <v>440</v>
      </c>
      <c r="E24" s="12">
        <v>763</v>
      </c>
      <c r="F24" s="53">
        <v>10000000</v>
      </c>
      <c r="G24" s="14" t="s">
        <v>504</v>
      </c>
      <c r="H24" s="15" t="s">
        <v>549</v>
      </c>
      <c r="I24" s="16">
        <v>40078</v>
      </c>
    </row>
    <row r="25" spans="1:9" ht="45">
      <c r="A25" s="8" t="s">
        <v>61</v>
      </c>
      <c r="B25" s="52" t="s">
        <v>550</v>
      </c>
      <c r="C25" s="11" t="s">
        <v>439</v>
      </c>
      <c r="D25" s="11" t="s">
        <v>440</v>
      </c>
      <c r="E25" s="12">
        <v>763</v>
      </c>
      <c r="F25" s="53">
        <v>10000000</v>
      </c>
      <c r="G25" s="14" t="s">
        <v>504</v>
      </c>
      <c r="H25" s="15" t="s">
        <v>551</v>
      </c>
      <c r="I25" s="16">
        <v>40078</v>
      </c>
    </row>
    <row r="26" spans="1:9" ht="45">
      <c r="A26" s="8" t="s">
        <v>61</v>
      </c>
      <c r="B26" s="58" t="s">
        <v>552</v>
      </c>
      <c r="C26" s="11" t="s">
        <v>439</v>
      </c>
      <c r="D26" s="11" t="s">
        <v>440</v>
      </c>
      <c r="E26" s="12">
        <v>763</v>
      </c>
      <c r="F26" s="53">
        <v>10000000</v>
      </c>
      <c r="G26" s="14" t="s">
        <v>504</v>
      </c>
      <c r="H26" s="15" t="s">
        <v>553</v>
      </c>
      <c r="I26" s="16">
        <v>40078</v>
      </c>
    </row>
    <row r="27" spans="1:9" ht="45">
      <c r="A27" s="8" t="s">
        <v>61</v>
      </c>
      <c r="B27" s="52" t="s">
        <v>314</v>
      </c>
      <c r="C27" s="11" t="s">
        <v>439</v>
      </c>
      <c r="D27" s="11" t="s">
        <v>440</v>
      </c>
      <c r="E27" s="12">
        <v>763</v>
      </c>
      <c r="F27" s="53">
        <v>50000000</v>
      </c>
      <c r="G27" s="14" t="s">
        <v>518</v>
      </c>
      <c r="H27" s="15" t="s">
        <v>554</v>
      </c>
      <c r="I27" s="16">
        <v>40098</v>
      </c>
    </row>
    <row r="28" ht="15.75">
      <c r="F28" s="44">
        <f>SUM(F22:F27)</f>
        <v>100000000</v>
      </c>
    </row>
    <row r="30" spans="4:6" ht="16.5" thickBot="1">
      <c r="D30" s="67" t="s">
        <v>624</v>
      </c>
      <c r="F30" s="66">
        <f>SUM(F28+F18+F13)</f>
        <v>159000000</v>
      </c>
    </row>
    <row r="31" ht="15.75" thickTop="1"/>
  </sheetData>
  <sheetProtection/>
  <mergeCells count="5">
    <mergeCell ref="A1:J1"/>
    <mergeCell ref="A2:J2"/>
    <mergeCell ref="A3:J3"/>
    <mergeCell ref="A4:J4"/>
    <mergeCell ref="A5:J5"/>
  </mergeCells>
  <printOptions/>
  <pageMargins left="0.33" right="0.22" top="0.31" bottom="0.28" header="0.17" footer="0.21"/>
  <pageSetup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4"/>
  <sheetViews>
    <sheetView zoomScale="80" zoomScaleNormal="80" zoomScalePageLayoutView="0" workbookViewId="0" topLeftCell="A25">
      <selection activeCell="G34" sqref="G34"/>
    </sheetView>
  </sheetViews>
  <sheetFormatPr defaultColWidth="8.88671875" defaultRowHeight="15"/>
  <cols>
    <col min="2" max="2" width="31.21484375" style="0" customWidth="1"/>
    <col min="3" max="3" width="14.88671875" style="0" customWidth="1"/>
    <col min="4" max="4" width="34.77734375" style="0" customWidth="1"/>
    <col min="6" max="6" width="15.88671875" style="0" customWidth="1"/>
    <col min="7" max="7" width="45.5546875" style="45" customWidth="1"/>
    <col min="8" max="8" width="18.99609375" style="0" customWidth="1"/>
    <col min="9" max="9" width="13.99609375" style="0" customWidth="1"/>
  </cols>
  <sheetData>
    <row r="1" spans="1:10" ht="18">
      <c r="A1" s="51" t="s">
        <v>308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8">
      <c r="A2" s="51" t="s">
        <v>309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8">
      <c r="A3" s="51" t="s">
        <v>310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8">
      <c r="A4" s="51" t="s">
        <v>311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18">
      <c r="A5" s="50" t="s">
        <v>566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s="73" customFormat="1" ht="16.5" thickBot="1">
      <c r="A6" s="69" t="s">
        <v>625</v>
      </c>
      <c r="B6" s="72" t="s">
        <v>313</v>
      </c>
      <c r="C6" s="72"/>
      <c r="D6" s="72"/>
      <c r="E6" s="72"/>
      <c r="F6" s="72"/>
      <c r="G6" s="72"/>
      <c r="H6" s="72"/>
      <c r="I6" s="72"/>
      <c r="J6" s="72"/>
    </row>
    <row r="7" spans="1:10" ht="31.5">
      <c r="A7" s="1" t="s">
        <v>0</v>
      </c>
      <c r="B7" s="2" t="s">
        <v>1</v>
      </c>
      <c r="C7" s="4" t="s">
        <v>4</v>
      </c>
      <c r="D7" s="4" t="s">
        <v>5</v>
      </c>
      <c r="E7" s="4" t="s">
        <v>6</v>
      </c>
      <c r="F7" s="5" t="s">
        <v>7</v>
      </c>
      <c r="G7" s="4" t="s">
        <v>8</v>
      </c>
      <c r="H7" s="4" t="s">
        <v>9</v>
      </c>
      <c r="I7" s="4" t="s">
        <v>10</v>
      </c>
      <c r="J7" s="7"/>
    </row>
    <row r="8" spans="1:9" ht="60">
      <c r="A8" s="8" t="s">
        <v>16</v>
      </c>
      <c r="B8" s="9" t="s">
        <v>314</v>
      </c>
      <c r="C8" s="11" t="s">
        <v>164</v>
      </c>
      <c r="D8" s="11" t="s">
        <v>152</v>
      </c>
      <c r="E8" s="12">
        <v>763</v>
      </c>
      <c r="F8" s="13">
        <v>35000000</v>
      </c>
      <c r="G8" s="42" t="s">
        <v>173</v>
      </c>
      <c r="H8" s="15" t="s">
        <v>174</v>
      </c>
      <c r="I8" s="16">
        <v>39644</v>
      </c>
    </row>
    <row r="9" spans="1:9" ht="30">
      <c r="A9" s="8" t="s">
        <v>16</v>
      </c>
      <c r="B9" s="9" t="s">
        <v>314</v>
      </c>
      <c r="C9" s="11" t="s">
        <v>164</v>
      </c>
      <c r="D9" s="11" t="s">
        <v>200</v>
      </c>
      <c r="E9" s="12">
        <v>763</v>
      </c>
      <c r="F9" s="13">
        <v>10000000</v>
      </c>
      <c r="G9" s="42" t="s">
        <v>304</v>
      </c>
      <c r="H9" s="15" t="s">
        <v>305</v>
      </c>
      <c r="I9" s="16">
        <v>39786</v>
      </c>
    </row>
    <row r="10" spans="1:9" ht="60">
      <c r="A10" s="8" t="s">
        <v>16</v>
      </c>
      <c r="B10" s="9" t="s">
        <v>314</v>
      </c>
      <c r="C10" s="11" t="s">
        <v>100</v>
      </c>
      <c r="D10" s="11" t="s">
        <v>105</v>
      </c>
      <c r="E10" s="12">
        <v>763</v>
      </c>
      <c r="F10" s="13">
        <v>50000000</v>
      </c>
      <c r="G10" s="42" t="s">
        <v>270</v>
      </c>
      <c r="H10" s="15" t="s">
        <v>271</v>
      </c>
      <c r="I10" s="16">
        <v>39744</v>
      </c>
    </row>
    <row r="11" spans="1:9" ht="45">
      <c r="A11" s="8" t="s">
        <v>16</v>
      </c>
      <c r="B11" s="9" t="s">
        <v>314</v>
      </c>
      <c r="C11" s="11" t="s">
        <v>100</v>
      </c>
      <c r="D11" s="11" t="s">
        <v>105</v>
      </c>
      <c r="E11" s="12">
        <v>763</v>
      </c>
      <c r="F11" s="13">
        <v>8000000</v>
      </c>
      <c r="G11" s="42" t="s">
        <v>300</v>
      </c>
      <c r="H11" s="15" t="s">
        <v>301</v>
      </c>
      <c r="I11" s="16">
        <v>39786</v>
      </c>
    </row>
    <row r="12" spans="1:9" ht="60">
      <c r="A12" s="8" t="s">
        <v>16</v>
      </c>
      <c r="B12" s="9" t="s">
        <v>314</v>
      </c>
      <c r="C12" s="11" t="s">
        <v>114</v>
      </c>
      <c r="D12" s="11" t="s">
        <v>115</v>
      </c>
      <c r="E12" s="12">
        <v>763</v>
      </c>
      <c r="F12" s="13">
        <v>35000000</v>
      </c>
      <c r="G12" s="42" t="s">
        <v>116</v>
      </c>
      <c r="H12" s="15" t="s">
        <v>117</v>
      </c>
      <c r="I12" s="16">
        <v>39510</v>
      </c>
    </row>
    <row r="13" spans="1:9" ht="45">
      <c r="A13" s="8" t="s">
        <v>16</v>
      </c>
      <c r="B13" s="9" t="s">
        <v>72</v>
      </c>
      <c r="C13" s="11" t="s">
        <v>100</v>
      </c>
      <c r="D13" s="11" t="s">
        <v>101</v>
      </c>
      <c r="E13" s="12">
        <v>763</v>
      </c>
      <c r="F13" s="13">
        <v>3000000</v>
      </c>
      <c r="G13" s="42" t="s">
        <v>165</v>
      </c>
      <c r="H13" s="15" t="s">
        <v>166</v>
      </c>
      <c r="I13" s="16">
        <v>39632</v>
      </c>
    </row>
    <row r="14" spans="1:9" ht="30">
      <c r="A14" s="8" t="s">
        <v>16</v>
      </c>
      <c r="B14" s="9" t="s">
        <v>72</v>
      </c>
      <c r="C14" s="11" t="s">
        <v>164</v>
      </c>
      <c r="D14" s="11" t="s">
        <v>200</v>
      </c>
      <c r="E14" s="12">
        <v>763</v>
      </c>
      <c r="F14" s="13">
        <v>5000000</v>
      </c>
      <c r="G14" s="42" t="s">
        <v>304</v>
      </c>
      <c r="H14" s="15" t="s">
        <v>307</v>
      </c>
      <c r="I14" s="16">
        <v>39786</v>
      </c>
    </row>
    <row r="15" ht="15.75">
      <c r="F15" s="44">
        <f>SUM(F8:F14)</f>
        <v>146000000</v>
      </c>
    </row>
    <row r="17" spans="1:2" ht="16.5" thickBot="1">
      <c r="A17" s="56" t="s">
        <v>324</v>
      </c>
      <c r="B17" s="55" t="s">
        <v>436</v>
      </c>
    </row>
    <row r="18" spans="1:9" ht="31.5">
      <c r="A18" s="1" t="s">
        <v>0</v>
      </c>
      <c r="B18" s="2" t="s">
        <v>1</v>
      </c>
      <c r="C18" s="4" t="s">
        <v>4</v>
      </c>
      <c r="D18" s="4" t="s">
        <v>5</v>
      </c>
      <c r="E18" s="4" t="s">
        <v>6</v>
      </c>
      <c r="F18" s="5" t="s">
        <v>7</v>
      </c>
      <c r="G18" s="4" t="s">
        <v>8</v>
      </c>
      <c r="H18" s="4" t="s">
        <v>9</v>
      </c>
      <c r="I18" s="4" t="s">
        <v>10</v>
      </c>
    </row>
    <row r="19" spans="1:9" ht="30">
      <c r="A19" s="8" t="s">
        <v>16</v>
      </c>
      <c r="B19" s="52" t="s">
        <v>314</v>
      </c>
      <c r="C19" s="11" t="s">
        <v>164</v>
      </c>
      <c r="D19" s="11" t="s">
        <v>317</v>
      </c>
      <c r="E19" s="12">
        <v>763</v>
      </c>
      <c r="F19" s="53">
        <v>50000000</v>
      </c>
      <c r="G19" s="14" t="s">
        <v>318</v>
      </c>
      <c r="H19" s="15" t="s">
        <v>397</v>
      </c>
      <c r="I19" s="16">
        <v>39902</v>
      </c>
    </row>
    <row r="20" spans="1:9" ht="45">
      <c r="A20" s="8" t="s">
        <v>16</v>
      </c>
      <c r="B20" s="52" t="s">
        <v>314</v>
      </c>
      <c r="C20" s="11" t="s">
        <v>164</v>
      </c>
      <c r="D20" s="11" t="s">
        <v>317</v>
      </c>
      <c r="E20" s="12">
        <v>763</v>
      </c>
      <c r="F20" s="53">
        <v>3000000</v>
      </c>
      <c r="G20" s="14" t="s">
        <v>398</v>
      </c>
      <c r="H20" s="15" t="s">
        <v>399</v>
      </c>
      <c r="I20" s="16">
        <v>39958</v>
      </c>
    </row>
    <row r="21" spans="1:9" ht="45">
      <c r="A21" s="8" t="s">
        <v>16</v>
      </c>
      <c r="B21" s="63" t="s">
        <v>314</v>
      </c>
      <c r="C21" s="11" t="s">
        <v>164</v>
      </c>
      <c r="D21" s="11" t="s">
        <v>317</v>
      </c>
      <c r="E21" s="12">
        <v>763</v>
      </c>
      <c r="F21" s="53">
        <v>25000000</v>
      </c>
      <c r="G21" s="14" t="s">
        <v>322</v>
      </c>
      <c r="H21" s="15" t="s">
        <v>400</v>
      </c>
      <c r="I21" s="16">
        <v>39948</v>
      </c>
    </row>
    <row r="22" spans="1:9" ht="60">
      <c r="A22" s="8" t="s">
        <v>16</v>
      </c>
      <c r="B22" s="52" t="s">
        <v>72</v>
      </c>
      <c r="C22" s="11" t="s">
        <v>401</v>
      </c>
      <c r="D22" s="11" t="s">
        <v>317</v>
      </c>
      <c r="E22" s="12">
        <v>763</v>
      </c>
      <c r="F22" s="53">
        <v>5000000</v>
      </c>
      <c r="G22" s="14" t="s">
        <v>402</v>
      </c>
      <c r="H22" s="15" t="s">
        <v>403</v>
      </c>
      <c r="I22" s="16">
        <v>40128</v>
      </c>
    </row>
    <row r="23" ht="15.75">
      <c r="F23" s="44">
        <f>SUM(F19:F22)</f>
        <v>83000000</v>
      </c>
    </row>
    <row r="25" spans="1:2" ht="16.5" thickBot="1">
      <c r="A25" s="56" t="s">
        <v>324</v>
      </c>
      <c r="B25" s="55" t="s">
        <v>437</v>
      </c>
    </row>
    <row r="26" spans="1:9" ht="31.5">
      <c r="A26" s="1" t="s">
        <v>0</v>
      </c>
      <c r="B26" s="2" t="s">
        <v>1</v>
      </c>
      <c r="C26" s="4" t="s">
        <v>4</v>
      </c>
      <c r="D26" s="4" t="s">
        <v>5</v>
      </c>
      <c r="E26" s="4" t="s">
        <v>6</v>
      </c>
      <c r="F26" s="5" t="s">
        <v>7</v>
      </c>
      <c r="G26" s="4" t="s">
        <v>8</v>
      </c>
      <c r="H26" s="4" t="s">
        <v>9</v>
      </c>
      <c r="I26" s="4" t="s">
        <v>10</v>
      </c>
    </row>
    <row r="27" spans="1:9" ht="45">
      <c r="A27" s="8" t="s">
        <v>16</v>
      </c>
      <c r="B27" s="52" t="s">
        <v>314</v>
      </c>
      <c r="C27" s="11" t="s">
        <v>439</v>
      </c>
      <c r="D27" s="11" t="s">
        <v>440</v>
      </c>
      <c r="E27" s="12">
        <v>763</v>
      </c>
      <c r="F27" s="53">
        <v>35000000</v>
      </c>
      <c r="G27" s="14" t="s">
        <v>451</v>
      </c>
      <c r="H27" s="15" t="s">
        <v>555</v>
      </c>
      <c r="I27" s="16">
        <v>40038</v>
      </c>
    </row>
    <row r="28" spans="1:9" ht="45">
      <c r="A28" s="8" t="s">
        <v>16</v>
      </c>
      <c r="B28" s="52" t="s">
        <v>314</v>
      </c>
      <c r="C28" s="11" t="s">
        <v>439</v>
      </c>
      <c r="D28" s="11" t="s">
        <v>440</v>
      </c>
      <c r="E28" s="12">
        <v>763</v>
      </c>
      <c r="F28" s="53">
        <v>15000000</v>
      </c>
      <c r="G28" s="14" t="s">
        <v>556</v>
      </c>
      <c r="H28" s="15" t="s">
        <v>557</v>
      </c>
      <c r="I28" s="16">
        <v>39974</v>
      </c>
    </row>
    <row r="29" spans="1:9" ht="45">
      <c r="A29" s="8" t="s">
        <v>16</v>
      </c>
      <c r="B29" s="52" t="s">
        <v>314</v>
      </c>
      <c r="C29" s="11" t="s">
        <v>439</v>
      </c>
      <c r="D29" s="11" t="s">
        <v>440</v>
      </c>
      <c r="E29" s="12">
        <v>763</v>
      </c>
      <c r="F29" s="53">
        <v>65000000</v>
      </c>
      <c r="G29" s="14" t="s">
        <v>483</v>
      </c>
      <c r="H29" s="15" t="s">
        <v>558</v>
      </c>
      <c r="I29" s="16">
        <v>40002</v>
      </c>
    </row>
    <row r="30" spans="1:9" ht="45">
      <c r="A30" s="8" t="s">
        <v>16</v>
      </c>
      <c r="B30" s="52" t="s">
        <v>314</v>
      </c>
      <c r="C30" s="11" t="s">
        <v>439</v>
      </c>
      <c r="D30" s="11" t="s">
        <v>440</v>
      </c>
      <c r="E30" s="12">
        <v>763</v>
      </c>
      <c r="F30" s="53">
        <v>10000000</v>
      </c>
      <c r="G30" s="14" t="s">
        <v>559</v>
      </c>
      <c r="H30" s="15" t="s">
        <v>560</v>
      </c>
      <c r="I30" s="16">
        <v>40023</v>
      </c>
    </row>
    <row r="31" spans="1:9" ht="60">
      <c r="A31" s="8" t="s">
        <v>16</v>
      </c>
      <c r="B31" s="52" t="s">
        <v>314</v>
      </c>
      <c r="C31" s="11" t="s">
        <v>439</v>
      </c>
      <c r="D31" s="11" t="s">
        <v>440</v>
      </c>
      <c r="E31" s="12">
        <v>763</v>
      </c>
      <c r="F31" s="53">
        <v>3000000</v>
      </c>
      <c r="G31" s="14" t="s">
        <v>561</v>
      </c>
      <c r="H31" s="15" t="s">
        <v>562</v>
      </c>
      <c r="I31" s="16">
        <v>40078</v>
      </c>
    </row>
    <row r="32" ht="15.75">
      <c r="F32" s="44">
        <f>SUM(F27:F31)</f>
        <v>128000000</v>
      </c>
    </row>
    <row r="34" spans="4:6" ht="16.5" thickBot="1">
      <c r="D34" s="67" t="s">
        <v>624</v>
      </c>
      <c r="F34" s="66">
        <f>SUM(F32+F23+F15)</f>
        <v>357000000</v>
      </c>
    </row>
    <row r="35" ht="15.75" thickTop="1"/>
  </sheetData>
  <sheetProtection/>
  <mergeCells count="5">
    <mergeCell ref="A1:J1"/>
    <mergeCell ref="A2:J2"/>
    <mergeCell ref="A3:J3"/>
    <mergeCell ref="A4:J4"/>
    <mergeCell ref="A5:J5"/>
  </mergeCells>
  <printOptions/>
  <pageMargins left="0.27" right="0.21" top="0.49" bottom="0.51" header="0.3" footer="0.3"/>
  <pageSetup horizontalDpi="600" verticalDpi="600" orientation="landscape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3"/>
  <sheetViews>
    <sheetView zoomScale="80" zoomScaleNormal="80" zoomScalePageLayoutView="0" workbookViewId="0" topLeftCell="A4">
      <selection activeCell="F23" sqref="F23"/>
    </sheetView>
  </sheetViews>
  <sheetFormatPr defaultColWidth="8.88671875" defaultRowHeight="15"/>
  <cols>
    <col min="2" max="2" width="31.4453125" style="0" customWidth="1"/>
    <col min="3" max="3" width="16.5546875" style="0" customWidth="1"/>
    <col min="4" max="4" width="34.10546875" style="0" customWidth="1"/>
    <col min="6" max="6" width="16.4453125" style="0" customWidth="1"/>
    <col min="7" max="7" width="38.6640625" style="45" customWidth="1"/>
    <col min="8" max="8" width="18.4453125" style="0" customWidth="1"/>
    <col min="9" max="9" width="14.77734375" style="0" customWidth="1"/>
  </cols>
  <sheetData>
    <row r="1" spans="1:10" ht="18">
      <c r="A1" s="51" t="s">
        <v>308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8">
      <c r="A2" s="51" t="s">
        <v>309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8">
      <c r="A3" s="51" t="s">
        <v>310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8">
      <c r="A4" s="51" t="s">
        <v>311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18">
      <c r="A5" s="50" t="s">
        <v>567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s="76" customFormat="1" ht="18.75" thickBot="1">
      <c r="A6" s="74" t="s">
        <v>625</v>
      </c>
      <c r="B6" s="75" t="s">
        <v>313</v>
      </c>
      <c r="C6" s="75"/>
      <c r="D6" s="75"/>
      <c r="E6" s="75"/>
      <c r="F6" s="75"/>
      <c r="G6" s="75"/>
      <c r="H6" s="75"/>
      <c r="I6" s="75"/>
      <c r="J6" s="75"/>
    </row>
    <row r="7" spans="1:10" ht="31.5">
      <c r="A7" s="1" t="s">
        <v>0</v>
      </c>
      <c r="B7" s="2" t="s">
        <v>1</v>
      </c>
      <c r="C7" s="4" t="s">
        <v>4</v>
      </c>
      <c r="D7" s="4" t="s">
        <v>5</v>
      </c>
      <c r="E7" s="4" t="s">
        <v>6</v>
      </c>
      <c r="F7" s="5" t="s">
        <v>7</v>
      </c>
      <c r="G7" s="4" t="s">
        <v>8</v>
      </c>
      <c r="H7" s="4" t="s">
        <v>9</v>
      </c>
      <c r="I7" s="4" t="s">
        <v>10</v>
      </c>
      <c r="J7" s="7"/>
    </row>
    <row r="8" spans="1:9" ht="45">
      <c r="A8" s="8" t="s">
        <v>74</v>
      </c>
      <c r="B8" s="9" t="s">
        <v>75</v>
      </c>
      <c r="C8" s="11" t="s">
        <v>100</v>
      </c>
      <c r="D8" s="11" t="s">
        <v>134</v>
      </c>
      <c r="E8" s="12">
        <v>763</v>
      </c>
      <c r="F8" s="13">
        <v>10000000</v>
      </c>
      <c r="G8" s="42" t="s">
        <v>137</v>
      </c>
      <c r="H8" s="15" t="s">
        <v>138</v>
      </c>
      <c r="I8" s="16">
        <v>39566</v>
      </c>
    </row>
    <row r="9" spans="1:9" ht="30">
      <c r="A9" s="8" t="s">
        <v>74</v>
      </c>
      <c r="B9" s="9" t="s">
        <v>77</v>
      </c>
      <c r="C9" s="11" t="s">
        <v>164</v>
      </c>
      <c r="D9" s="11" t="s">
        <v>200</v>
      </c>
      <c r="E9" s="12">
        <v>763</v>
      </c>
      <c r="F9" s="13">
        <v>10000000</v>
      </c>
      <c r="G9" s="42" t="s">
        <v>244</v>
      </c>
      <c r="H9" s="15" t="s">
        <v>245</v>
      </c>
      <c r="I9" s="16">
        <v>39736</v>
      </c>
    </row>
    <row r="10" ht="15.75">
      <c r="F10" s="44">
        <f>SUM(F8:F9)</f>
        <v>20000000</v>
      </c>
    </row>
    <row r="12" spans="1:2" ht="16.5" thickBot="1">
      <c r="A12" s="56" t="s">
        <v>324</v>
      </c>
      <c r="B12" s="55" t="s">
        <v>436</v>
      </c>
    </row>
    <row r="13" spans="1:9" ht="31.5">
      <c r="A13" s="1" t="s">
        <v>0</v>
      </c>
      <c r="B13" s="2" t="s">
        <v>1</v>
      </c>
      <c r="C13" s="4" t="s">
        <v>4</v>
      </c>
      <c r="D13" s="4" t="s">
        <v>5</v>
      </c>
      <c r="E13" s="4" t="s">
        <v>6</v>
      </c>
      <c r="F13" s="5" t="s">
        <v>7</v>
      </c>
      <c r="G13" s="4" t="s">
        <v>8</v>
      </c>
      <c r="H13" s="4" t="s">
        <v>9</v>
      </c>
      <c r="I13" s="4" t="s">
        <v>10</v>
      </c>
    </row>
    <row r="14" spans="1:9" ht="60">
      <c r="A14" s="8" t="s">
        <v>74</v>
      </c>
      <c r="B14" s="52" t="s">
        <v>404</v>
      </c>
      <c r="C14" s="11" t="s">
        <v>164</v>
      </c>
      <c r="D14" s="11" t="s">
        <v>317</v>
      </c>
      <c r="E14" s="12">
        <v>763</v>
      </c>
      <c r="F14" s="53">
        <v>6000000</v>
      </c>
      <c r="G14" s="14" t="s">
        <v>405</v>
      </c>
      <c r="H14" s="15" t="s">
        <v>406</v>
      </c>
      <c r="I14" s="16">
        <v>39919</v>
      </c>
    </row>
    <row r="15" ht="15.75">
      <c r="F15" s="44">
        <f>SUM(F14)</f>
        <v>6000000</v>
      </c>
    </row>
    <row r="17" spans="1:2" ht="16.5" thickBot="1">
      <c r="A17" s="56" t="s">
        <v>324</v>
      </c>
      <c r="B17" s="55" t="s">
        <v>437</v>
      </c>
    </row>
    <row r="18" spans="1:9" ht="31.5">
      <c r="A18" s="1" t="s">
        <v>0</v>
      </c>
      <c r="B18" s="2" t="s">
        <v>1</v>
      </c>
      <c r="C18" s="4" t="s">
        <v>4</v>
      </c>
      <c r="D18" s="4" t="s">
        <v>5</v>
      </c>
      <c r="E18" s="4" t="s">
        <v>6</v>
      </c>
      <c r="F18" s="5" t="s">
        <v>7</v>
      </c>
      <c r="G18" s="4" t="s">
        <v>8</v>
      </c>
      <c r="H18" s="4" t="s">
        <v>9</v>
      </c>
      <c r="I18" s="4" t="s">
        <v>10</v>
      </c>
    </row>
    <row r="19" spans="1:9" ht="45">
      <c r="A19" s="8" t="s">
        <v>74</v>
      </c>
      <c r="B19" s="52" t="s">
        <v>563</v>
      </c>
      <c r="C19" s="11" t="s">
        <v>439</v>
      </c>
      <c r="D19" s="11" t="s">
        <v>440</v>
      </c>
      <c r="E19" s="12">
        <v>763</v>
      </c>
      <c r="F19" s="53">
        <v>15000000</v>
      </c>
      <c r="G19" s="14" t="s">
        <v>545</v>
      </c>
      <c r="H19" s="15" t="s">
        <v>564</v>
      </c>
      <c r="I19" s="16">
        <v>40049</v>
      </c>
    </row>
    <row r="20" spans="1:9" ht="45">
      <c r="A20" s="8" t="s">
        <v>74</v>
      </c>
      <c r="B20" s="52" t="s">
        <v>404</v>
      </c>
      <c r="C20" s="11" t="s">
        <v>439</v>
      </c>
      <c r="D20" s="11" t="s">
        <v>440</v>
      </c>
      <c r="E20" s="12">
        <v>763</v>
      </c>
      <c r="F20" s="53">
        <v>5000000</v>
      </c>
      <c r="G20" s="14" t="s">
        <v>545</v>
      </c>
      <c r="H20" s="15" t="s">
        <v>565</v>
      </c>
      <c r="I20" s="16">
        <v>40049</v>
      </c>
    </row>
    <row r="21" ht="15.75">
      <c r="F21" s="44">
        <f>SUM(F19:F20)</f>
        <v>20000000</v>
      </c>
    </row>
    <row r="23" spans="4:6" ht="16.5" thickBot="1">
      <c r="D23" s="55" t="s">
        <v>624</v>
      </c>
      <c r="F23" s="66">
        <f>SUM(F21+F15+F10)</f>
        <v>46000000</v>
      </c>
    </row>
    <row r="24" ht="15.75" thickTop="1"/>
  </sheetData>
  <sheetProtection/>
  <mergeCells count="5">
    <mergeCell ref="A1:J1"/>
    <mergeCell ref="A2:J2"/>
    <mergeCell ref="A3:J3"/>
    <mergeCell ref="A4:J4"/>
    <mergeCell ref="A5:J5"/>
  </mergeCells>
  <printOptions/>
  <pageMargins left="0.38" right="0.26" top="0.75" bottom="0.75" header="0.3" footer="0.3"/>
  <pageSetup horizontalDpi="600" verticalDpi="600" orientation="landscape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3"/>
  <sheetViews>
    <sheetView zoomScale="80" zoomScaleNormal="80" zoomScalePageLayoutView="0" workbookViewId="0" topLeftCell="A7">
      <selection activeCell="F23" sqref="F23"/>
    </sheetView>
  </sheetViews>
  <sheetFormatPr defaultColWidth="8.88671875" defaultRowHeight="15"/>
  <cols>
    <col min="2" max="2" width="32.77734375" style="0" customWidth="1"/>
    <col min="3" max="3" width="15.99609375" style="0" customWidth="1"/>
    <col min="4" max="4" width="17.21484375" style="0" customWidth="1"/>
    <col min="6" max="6" width="19.4453125" style="0" customWidth="1"/>
    <col min="7" max="7" width="52.6640625" style="45" customWidth="1"/>
    <col min="8" max="8" width="17.99609375" style="0" customWidth="1"/>
    <col min="9" max="9" width="16.5546875" style="0" customWidth="1"/>
  </cols>
  <sheetData>
    <row r="1" spans="1:10" ht="18">
      <c r="A1" s="51" t="s">
        <v>308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8">
      <c r="A2" s="51" t="s">
        <v>309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8">
      <c r="A3" s="51" t="s">
        <v>310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8">
      <c r="A4" s="51" t="s">
        <v>311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18">
      <c r="A5" s="50" t="s">
        <v>570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s="73" customFormat="1" ht="16.5" thickBot="1">
      <c r="A6" s="69" t="s">
        <v>625</v>
      </c>
      <c r="B6" s="72" t="s">
        <v>313</v>
      </c>
      <c r="C6" s="72"/>
      <c r="D6" s="72"/>
      <c r="E6" s="72"/>
      <c r="F6" s="72"/>
      <c r="G6" s="72"/>
      <c r="H6" s="72"/>
      <c r="I6" s="72"/>
      <c r="J6" s="72"/>
    </row>
    <row r="7" spans="1:10" ht="31.5">
      <c r="A7" s="1" t="s">
        <v>0</v>
      </c>
      <c r="B7" s="2" t="s">
        <v>1</v>
      </c>
      <c r="C7" s="4" t="s">
        <v>4</v>
      </c>
      <c r="D7" s="4" t="s">
        <v>5</v>
      </c>
      <c r="E7" s="4" t="s">
        <v>6</v>
      </c>
      <c r="F7" s="5" t="s">
        <v>7</v>
      </c>
      <c r="G7" s="4" t="s">
        <v>8</v>
      </c>
      <c r="H7" s="4" t="s">
        <v>9</v>
      </c>
      <c r="I7" s="4" t="s">
        <v>10</v>
      </c>
      <c r="J7" s="7"/>
    </row>
    <row r="8" spans="1:9" ht="45">
      <c r="A8" s="8" t="s">
        <v>79</v>
      </c>
      <c r="B8" s="9" t="s">
        <v>98</v>
      </c>
      <c r="C8" s="11" t="s">
        <v>164</v>
      </c>
      <c r="D8" s="11" t="s">
        <v>200</v>
      </c>
      <c r="E8" s="12">
        <v>763</v>
      </c>
      <c r="F8" s="13">
        <v>6000000</v>
      </c>
      <c r="G8" s="42" t="s">
        <v>211</v>
      </c>
      <c r="H8" s="15" t="s">
        <v>212</v>
      </c>
      <c r="I8" s="16">
        <v>39686</v>
      </c>
    </row>
    <row r="9" ht="15.75">
      <c r="F9" s="44">
        <f>SUM(F8)</f>
        <v>6000000</v>
      </c>
    </row>
    <row r="11" spans="1:2" ht="16.5" thickBot="1">
      <c r="A11" s="56" t="s">
        <v>324</v>
      </c>
      <c r="B11" s="55" t="s">
        <v>436</v>
      </c>
    </row>
    <row r="12" spans="1:9" ht="31.5">
      <c r="A12" s="1" t="s">
        <v>0</v>
      </c>
      <c r="B12" s="2" t="s">
        <v>1</v>
      </c>
      <c r="C12" s="4" t="s">
        <v>4</v>
      </c>
      <c r="D12" s="4" t="s">
        <v>5</v>
      </c>
      <c r="E12" s="4" t="s">
        <v>6</v>
      </c>
      <c r="F12" s="5" t="s">
        <v>7</v>
      </c>
      <c r="G12" s="4" t="s">
        <v>8</v>
      </c>
      <c r="H12" s="4" t="s">
        <v>9</v>
      </c>
      <c r="I12" s="4" t="s">
        <v>10</v>
      </c>
    </row>
    <row r="13" spans="1:9" ht="45">
      <c r="A13" s="8" t="s">
        <v>79</v>
      </c>
      <c r="B13" s="52" t="s">
        <v>407</v>
      </c>
      <c r="C13" s="11" t="s">
        <v>164</v>
      </c>
      <c r="D13" s="11" t="s">
        <v>317</v>
      </c>
      <c r="E13" s="12">
        <v>763</v>
      </c>
      <c r="F13" s="53">
        <v>4000000</v>
      </c>
      <c r="G13" s="14" t="s">
        <v>408</v>
      </c>
      <c r="H13" s="15" t="s">
        <v>409</v>
      </c>
      <c r="I13" s="16">
        <v>39902</v>
      </c>
    </row>
    <row r="14" spans="1:9" ht="45">
      <c r="A14" s="8" t="s">
        <v>79</v>
      </c>
      <c r="B14" s="52" t="s">
        <v>410</v>
      </c>
      <c r="C14" s="11" t="s">
        <v>164</v>
      </c>
      <c r="D14" s="11" t="s">
        <v>317</v>
      </c>
      <c r="E14" s="12">
        <v>763</v>
      </c>
      <c r="F14" s="53">
        <v>4000000</v>
      </c>
      <c r="G14" s="14" t="s">
        <v>411</v>
      </c>
      <c r="H14" s="15" t="s">
        <v>412</v>
      </c>
      <c r="I14" s="16">
        <v>39967</v>
      </c>
    </row>
    <row r="15" spans="1:9" ht="45">
      <c r="A15" s="8" t="s">
        <v>79</v>
      </c>
      <c r="B15" s="52" t="s">
        <v>413</v>
      </c>
      <c r="C15" s="11" t="s">
        <v>164</v>
      </c>
      <c r="D15" s="11" t="s">
        <v>317</v>
      </c>
      <c r="E15" s="12">
        <v>763</v>
      </c>
      <c r="F15" s="53">
        <v>6000000</v>
      </c>
      <c r="G15" s="14" t="s">
        <v>414</v>
      </c>
      <c r="H15" s="15" t="s">
        <v>415</v>
      </c>
      <c r="I15" s="16">
        <v>39944</v>
      </c>
    </row>
    <row r="16" ht="15.75">
      <c r="F16" s="44">
        <f>SUM(F13:F15)</f>
        <v>14000000</v>
      </c>
    </row>
    <row r="18" spans="1:2" ht="16.5" thickBot="1">
      <c r="A18" s="56" t="s">
        <v>324</v>
      </c>
      <c r="B18" s="55" t="s">
        <v>437</v>
      </c>
    </row>
    <row r="19" spans="1:9" ht="31.5">
      <c r="A19" s="1" t="s">
        <v>0</v>
      </c>
      <c r="B19" s="2" t="s">
        <v>1</v>
      </c>
      <c r="C19" s="4" t="s">
        <v>4</v>
      </c>
      <c r="D19" s="4" t="s">
        <v>5</v>
      </c>
      <c r="E19" s="4" t="s">
        <v>6</v>
      </c>
      <c r="F19" s="5" t="s">
        <v>7</v>
      </c>
      <c r="G19" s="4" t="s">
        <v>8</v>
      </c>
      <c r="H19" s="4" t="s">
        <v>9</v>
      </c>
      <c r="I19" s="4" t="s">
        <v>10</v>
      </c>
    </row>
    <row r="20" spans="1:9" ht="45">
      <c r="A20" s="8" t="s">
        <v>79</v>
      </c>
      <c r="B20" s="52" t="s">
        <v>413</v>
      </c>
      <c r="C20" s="11" t="s">
        <v>439</v>
      </c>
      <c r="D20" s="11" t="s">
        <v>440</v>
      </c>
      <c r="E20" s="12">
        <v>763</v>
      </c>
      <c r="F20" s="53">
        <v>4000000</v>
      </c>
      <c r="G20" s="14" t="s">
        <v>568</v>
      </c>
      <c r="H20" s="15" t="s">
        <v>569</v>
      </c>
      <c r="I20" s="16">
        <v>39972</v>
      </c>
    </row>
    <row r="21" ht="15.75">
      <c r="F21" s="44">
        <f>SUM(F20)</f>
        <v>4000000</v>
      </c>
    </row>
    <row r="23" spans="4:6" ht="16.5" thickBot="1">
      <c r="D23" s="55" t="s">
        <v>624</v>
      </c>
      <c r="F23" s="66">
        <f>SUM(F21+F16+F9)</f>
        <v>24000000</v>
      </c>
    </row>
    <row r="24" ht="15.75" thickTop="1"/>
  </sheetData>
  <sheetProtection/>
  <mergeCells count="5">
    <mergeCell ref="A1:J1"/>
    <mergeCell ref="A2:J2"/>
    <mergeCell ref="A3:J3"/>
    <mergeCell ref="A4:J4"/>
    <mergeCell ref="A5:J5"/>
  </mergeCells>
  <printOptions/>
  <pageMargins left="0.31" right="0.28" top="0.75" bottom="0.75" header="0.3" footer="0.3"/>
  <pageSetup horizontalDpi="600" verticalDpi="600" orientation="landscape" paperSize="9" scale="6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4"/>
  <sheetViews>
    <sheetView zoomScale="80" zoomScaleNormal="80" zoomScalePageLayoutView="0" workbookViewId="0" topLeftCell="A19">
      <selection activeCell="A5" sqref="A5:J5"/>
    </sheetView>
  </sheetViews>
  <sheetFormatPr defaultColWidth="8.88671875" defaultRowHeight="15"/>
  <cols>
    <col min="2" max="2" width="30.6640625" style="0" customWidth="1"/>
    <col min="3" max="3" width="14.99609375" style="0" customWidth="1"/>
    <col min="4" max="4" width="34.88671875" style="0" customWidth="1"/>
    <col min="6" max="6" width="16.88671875" style="0" customWidth="1"/>
    <col min="7" max="7" width="46.3359375" style="45" customWidth="1"/>
    <col min="8" max="8" width="17.21484375" style="0" customWidth="1"/>
    <col min="9" max="9" width="13.99609375" style="0" customWidth="1"/>
  </cols>
  <sheetData>
    <row r="1" spans="1:10" ht="18">
      <c r="A1" s="51" t="s">
        <v>308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8">
      <c r="A2" s="51" t="s">
        <v>309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8">
      <c r="A3" s="51" t="s">
        <v>310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8">
      <c r="A4" s="51" t="s">
        <v>311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18">
      <c r="A5" s="50" t="s">
        <v>581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s="73" customFormat="1" ht="16.5" thickBot="1">
      <c r="A6" s="69" t="s">
        <v>625</v>
      </c>
      <c r="B6" s="72" t="s">
        <v>313</v>
      </c>
      <c r="C6" s="72"/>
      <c r="D6" s="72"/>
      <c r="E6" s="72"/>
      <c r="F6" s="72"/>
      <c r="G6" s="72"/>
      <c r="H6" s="72"/>
      <c r="I6" s="72"/>
      <c r="J6" s="72"/>
    </row>
    <row r="7" spans="1:10" ht="31.5">
      <c r="A7" s="1" t="s">
        <v>0</v>
      </c>
      <c r="B7" s="2" t="s">
        <v>1</v>
      </c>
      <c r="C7" s="4" t="s">
        <v>4</v>
      </c>
      <c r="D7" s="4" t="s">
        <v>5</v>
      </c>
      <c r="E7" s="4" t="s">
        <v>6</v>
      </c>
      <c r="F7" s="5" t="s">
        <v>7</v>
      </c>
      <c r="G7" s="4" t="s">
        <v>8</v>
      </c>
      <c r="H7" s="4" t="s">
        <v>9</v>
      </c>
      <c r="I7" s="4" t="s">
        <v>10</v>
      </c>
      <c r="J7" s="7"/>
    </row>
    <row r="8" spans="1:9" ht="45">
      <c r="A8" s="8" t="s">
        <v>80</v>
      </c>
      <c r="B8" s="9" t="s">
        <v>314</v>
      </c>
      <c r="C8" s="11" t="s">
        <v>100</v>
      </c>
      <c r="D8" s="11" t="s">
        <v>134</v>
      </c>
      <c r="E8" s="12">
        <v>763</v>
      </c>
      <c r="F8" s="13">
        <v>35000000</v>
      </c>
      <c r="G8" s="42" t="s">
        <v>139</v>
      </c>
      <c r="H8" s="15" t="s">
        <v>140</v>
      </c>
      <c r="I8" s="16">
        <v>39566</v>
      </c>
    </row>
    <row r="9" spans="1:9" ht="45">
      <c r="A9" s="8" t="s">
        <v>80</v>
      </c>
      <c r="B9" s="9" t="s">
        <v>314</v>
      </c>
      <c r="C9" s="11" t="s">
        <v>100</v>
      </c>
      <c r="D9" s="11" t="s">
        <v>105</v>
      </c>
      <c r="E9" s="12">
        <v>763</v>
      </c>
      <c r="F9" s="13">
        <v>35000000</v>
      </c>
      <c r="G9" s="42" t="s">
        <v>276</v>
      </c>
      <c r="H9" s="15" t="s">
        <v>277</v>
      </c>
      <c r="I9" s="16">
        <v>39752</v>
      </c>
    </row>
    <row r="10" spans="1:9" ht="45">
      <c r="A10" s="19" t="s">
        <v>80</v>
      </c>
      <c r="B10" s="9" t="s">
        <v>314</v>
      </c>
      <c r="C10" s="22" t="s">
        <v>291</v>
      </c>
      <c r="D10" s="22" t="s">
        <v>105</v>
      </c>
      <c r="E10" s="23">
        <v>763</v>
      </c>
      <c r="F10" s="24">
        <v>20000000</v>
      </c>
      <c r="G10" s="49" t="s">
        <v>292</v>
      </c>
      <c r="H10" s="26" t="s">
        <v>293</v>
      </c>
      <c r="I10" s="27">
        <v>39769</v>
      </c>
    </row>
    <row r="11" spans="1:9" ht="45">
      <c r="A11" s="8" t="s">
        <v>80</v>
      </c>
      <c r="B11" s="9" t="s">
        <v>314</v>
      </c>
      <c r="C11" s="11" t="s">
        <v>100</v>
      </c>
      <c r="D11" s="11" t="s">
        <v>105</v>
      </c>
      <c r="E11" s="12">
        <v>763</v>
      </c>
      <c r="F11" s="13">
        <v>10000000</v>
      </c>
      <c r="G11" s="42" t="s">
        <v>302</v>
      </c>
      <c r="H11" s="15" t="s">
        <v>303</v>
      </c>
      <c r="I11" s="16">
        <v>39786</v>
      </c>
    </row>
    <row r="12" spans="1:9" ht="30">
      <c r="A12" s="8" t="s">
        <v>80</v>
      </c>
      <c r="B12" s="9" t="s">
        <v>84</v>
      </c>
      <c r="C12" s="11" t="s">
        <v>100</v>
      </c>
      <c r="D12" s="11" t="s">
        <v>105</v>
      </c>
      <c r="E12" s="12">
        <v>763</v>
      </c>
      <c r="F12" s="13">
        <v>7000000</v>
      </c>
      <c r="G12" s="42" t="s">
        <v>201</v>
      </c>
      <c r="H12" s="15" t="s">
        <v>202</v>
      </c>
      <c r="I12" s="16">
        <v>39686</v>
      </c>
    </row>
    <row r="13" spans="1:9" ht="45">
      <c r="A13" s="8" t="s">
        <v>80</v>
      </c>
      <c r="B13" s="9" t="s">
        <v>82</v>
      </c>
      <c r="C13" s="11" t="s">
        <v>164</v>
      </c>
      <c r="D13" s="11" t="s">
        <v>200</v>
      </c>
      <c r="E13" s="12">
        <v>763</v>
      </c>
      <c r="F13" s="13">
        <v>6000000</v>
      </c>
      <c r="G13" s="42" t="s">
        <v>233</v>
      </c>
      <c r="H13" s="15" t="s">
        <v>234</v>
      </c>
      <c r="I13" s="16">
        <v>39686</v>
      </c>
    </row>
    <row r="14" spans="1:9" ht="45">
      <c r="A14" s="8" t="s">
        <v>80</v>
      </c>
      <c r="B14" s="9" t="s">
        <v>86</v>
      </c>
      <c r="C14" s="11" t="s">
        <v>164</v>
      </c>
      <c r="D14" s="11" t="s">
        <v>200</v>
      </c>
      <c r="E14" s="12">
        <v>763</v>
      </c>
      <c r="F14" s="13">
        <v>6000000</v>
      </c>
      <c r="G14" s="42" t="s">
        <v>217</v>
      </c>
      <c r="H14" s="15" t="s">
        <v>218</v>
      </c>
      <c r="I14" s="16">
        <v>39686</v>
      </c>
    </row>
    <row r="15" spans="1:9" ht="45">
      <c r="A15" s="8" t="s">
        <v>80</v>
      </c>
      <c r="B15" s="9" t="s">
        <v>88</v>
      </c>
      <c r="C15" s="11" t="s">
        <v>164</v>
      </c>
      <c r="D15" s="11" t="s">
        <v>200</v>
      </c>
      <c r="E15" s="12">
        <v>763</v>
      </c>
      <c r="F15" s="13">
        <v>6000000</v>
      </c>
      <c r="G15" s="42" t="s">
        <v>215</v>
      </c>
      <c r="H15" s="15" t="s">
        <v>216</v>
      </c>
      <c r="I15" s="16">
        <v>39686</v>
      </c>
    </row>
    <row r="16" ht="15.75">
      <c r="F16" s="44">
        <f>SUM(F8:F15)</f>
        <v>125000000</v>
      </c>
    </row>
    <row r="18" spans="1:2" ht="16.5" thickBot="1">
      <c r="A18" s="56" t="s">
        <v>324</v>
      </c>
      <c r="B18" s="55" t="s">
        <v>436</v>
      </c>
    </row>
    <row r="19" spans="1:9" ht="31.5">
      <c r="A19" s="1" t="s">
        <v>0</v>
      </c>
      <c r="B19" s="2" t="s">
        <v>1</v>
      </c>
      <c r="C19" s="4" t="s">
        <v>4</v>
      </c>
      <c r="D19" s="4" t="s">
        <v>5</v>
      </c>
      <c r="E19" s="4" t="s">
        <v>6</v>
      </c>
      <c r="F19" s="5" t="s">
        <v>7</v>
      </c>
      <c r="G19" s="4" t="s">
        <v>8</v>
      </c>
      <c r="H19" s="4" t="s">
        <v>9</v>
      </c>
      <c r="I19" s="4" t="s">
        <v>10</v>
      </c>
    </row>
    <row r="20" spans="1:9" ht="45">
      <c r="A20" s="8" t="s">
        <v>80</v>
      </c>
      <c r="B20" s="52" t="s">
        <v>314</v>
      </c>
      <c r="C20" s="11" t="s">
        <v>164</v>
      </c>
      <c r="D20" s="11" t="s">
        <v>317</v>
      </c>
      <c r="E20" s="12">
        <v>763</v>
      </c>
      <c r="F20" s="53">
        <v>3000000</v>
      </c>
      <c r="G20" s="14" t="s">
        <v>416</v>
      </c>
      <c r="H20" s="15" t="s">
        <v>417</v>
      </c>
      <c r="I20" s="16">
        <v>39902</v>
      </c>
    </row>
    <row r="21" spans="1:9" ht="45">
      <c r="A21" s="8" t="s">
        <v>80</v>
      </c>
      <c r="B21" s="52" t="s">
        <v>314</v>
      </c>
      <c r="C21" s="11" t="s">
        <v>164</v>
      </c>
      <c r="D21" s="11" t="s">
        <v>317</v>
      </c>
      <c r="E21" s="12">
        <v>763</v>
      </c>
      <c r="F21" s="53">
        <v>3000000</v>
      </c>
      <c r="G21" s="14" t="s">
        <v>418</v>
      </c>
      <c r="H21" s="15" t="s">
        <v>419</v>
      </c>
      <c r="I21" s="16">
        <v>39902</v>
      </c>
    </row>
    <row r="22" spans="1:9" ht="45">
      <c r="A22" s="8" t="s">
        <v>80</v>
      </c>
      <c r="B22" s="52" t="s">
        <v>314</v>
      </c>
      <c r="C22" s="11" t="s">
        <v>164</v>
      </c>
      <c r="D22" s="11" t="s">
        <v>317</v>
      </c>
      <c r="E22" s="12">
        <v>763</v>
      </c>
      <c r="F22" s="53">
        <v>35000000</v>
      </c>
      <c r="G22" s="14" t="s">
        <v>369</v>
      </c>
      <c r="H22" s="15" t="s">
        <v>420</v>
      </c>
      <c r="I22" s="16">
        <v>39919</v>
      </c>
    </row>
    <row r="23" ht="15.75">
      <c r="F23" s="44">
        <f>SUM(F20:F22)</f>
        <v>41000000</v>
      </c>
    </row>
    <row r="25" spans="1:2" ht="16.5" thickBot="1">
      <c r="A25" s="56" t="s">
        <v>324</v>
      </c>
      <c r="B25" s="55" t="s">
        <v>437</v>
      </c>
    </row>
    <row r="26" spans="1:9" ht="31.5">
      <c r="A26" s="1" t="s">
        <v>0</v>
      </c>
      <c r="B26" s="2" t="s">
        <v>1</v>
      </c>
      <c r="C26" s="4" t="s">
        <v>4</v>
      </c>
      <c r="D26" s="4" t="s">
        <v>5</v>
      </c>
      <c r="E26" s="4" t="s">
        <v>6</v>
      </c>
      <c r="F26" s="5" t="s">
        <v>7</v>
      </c>
      <c r="G26" s="4" t="s">
        <v>8</v>
      </c>
      <c r="H26" s="4" t="s">
        <v>9</v>
      </c>
      <c r="I26" s="4" t="s">
        <v>10</v>
      </c>
    </row>
    <row r="27" spans="1:9" ht="45">
      <c r="A27" s="8" t="s">
        <v>80</v>
      </c>
      <c r="B27" s="52" t="s">
        <v>314</v>
      </c>
      <c r="C27" s="11" t="s">
        <v>439</v>
      </c>
      <c r="D27" s="11" t="s">
        <v>440</v>
      </c>
      <c r="E27" s="12">
        <v>763</v>
      </c>
      <c r="F27" s="53">
        <v>6000000</v>
      </c>
      <c r="G27" s="14" t="s">
        <v>571</v>
      </c>
      <c r="H27" s="15" t="s">
        <v>572</v>
      </c>
      <c r="I27" s="16">
        <v>40038</v>
      </c>
    </row>
    <row r="28" spans="1:9" ht="45">
      <c r="A28" s="8" t="s">
        <v>80</v>
      </c>
      <c r="B28" s="52" t="s">
        <v>314</v>
      </c>
      <c r="C28" s="11" t="s">
        <v>439</v>
      </c>
      <c r="D28" s="11" t="s">
        <v>440</v>
      </c>
      <c r="E28" s="12">
        <v>763</v>
      </c>
      <c r="F28" s="53">
        <v>3000000</v>
      </c>
      <c r="G28" s="14" t="s">
        <v>573</v>
      </c>
      <c r="H28" s="15" t="s">
        <v>574</v>
      </c>
      <c r="I28" s="16">
        <v>40038</v>
      </c>
    </row>
    <row r="29" spans="1:9" ht="45">
      <c r="A29" s="8" t="s">
        <v>80</v>
      </c>
      <c r="B29" s="52" t="s">
        <v>314</v>
      </c>
      <c r="C29" s="11" t="s">
        <v>439</v>
      </c>
      <c r="D29" s="11" t="s">
        <v>440</v>
      </c>
      <c r="E29" s="12">
        <v>763</v>
      </c>
      <c r="F29" s="53">
        <v>6000000</v>
      </c>
      <c r="G29" s="14" t="s">
        <v>575</v>
      </c>
      <c r="H29" s="15" t="s">
        <v>576</v>
      </c>
      <c r="I29" s="16">
        <v>40038</v>
      </c>
    </row>
    <row r="30" spans="1:9" ht="45">
      <c r="A30" s="8" t="s">
        <v>80</v>
      </c>
      <c r="B30" s="52" t="s">
        <v>314</v>
      </c>
      <c r="C30" s="11" t="s">
        <v>439</v>
      </c>
      <c r="D30" s="11" t="s">
        <v>440</v>
      </c>
      <c r="E30" s="12">
        <v>763</v>
      </c>
      <c r="F30" s="53">
        <v>50000000</v>
      </c>
      <c r="G30" s="14" t="s">
        <v>451</v>
      </c>
      <c r="H30" s="15" t="s">
        <v>577</v>
      </c>
      <c r="I30" s="16">
        <v>40038</v>
      </c>
    </row>
    <row r="31" spans="1:9" ht="45">
      <c r="A31" s="8" t="s">
        <v>80</v>
      </c>
      <c r="B31" s="52" t="s">
        <v>578</v>
      </c>
      <c r="C31" s="11" t="s">
        <v>439</v>
      </c>
      <c r="D31" s="11" t="s">
        <v>440</v>
      </c>
      <c r="E31" s="12">
        <v>763</v>
      </c>
      <c r="F31" s="53">
        <v>3000000</v>
      </c>
      <c r="G31" s="14" t="s">
        <v>579</v>
      </c>
      <c r="H31" s="15" t="s">
        <v>580</v>
      </c>
      <c r="I31" s="16">
        <v>39983</v>
      </c>
    </row>
    <row r="32" ht="15.75">
      <c r="F32" s="44">
        <f>SUM(F27:F31)</f>
        <v>68000000</v>
      </c>
    </row>
    <row r="34" spans="4:6" ht="16.5" thickBot="1">
      <c r="D34" s="67" t="s">
        <v>624</v>
      </c>
      <c r="F34" s="66">
        <f>SUM(F32+F23+F16)</f>
        <v>234000000</v>
      </c>
    </row>
    <row r="35" ht="15.75" thickTop="1"/>
  </sheetData>
  <sheetProtection/>
  <mergeCells count="5">
    <mergeCell ref="A1:J1"/>
    <mergeCell ref="A2:J2"/>
    <mergeCell ref="A3:J3"/>
    <mergeCell ref="A4:J4"/>
    <mergeCell ref="A5:J5"/>
  </mergeCells>
  <printOptions/>
  <pageMargins left="0.23" right="0.22" top="0.39" bottom="0.42" header="0.3" footer="0.3"/>
  <pageSetup horizontalDpi="600" verticalDpi="600" orientation="landscape" paperSize="9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8"/>
  <sheetViews>
    <sheetView zoomScale="80" zoomScaleNormal="80" zoomScalePageLayoutView="0" workbookViewId="0" topLeftCell="A19">
      <selection activeCell="B7" sqref="B7"/>
    </sheetView>
  </sheetViews>
  <sheetFormatPr defaultColWidth="8.88671875" defaultRowHeight="15"/>
  <cols>
    <col min="2" max="2" width="18.99609375" style="0" customWidth="1"/>
    <col min="3" max="3" width="16.6640625" style="0" customWidth="1"/>
    <col min="4" max="4" width="31.88671875" style="0" customWidth="1"/>
    <col min="6" max="6" width="18.4453125" style="0" customWidth="1"/>
    <col min="7" max="7" width="53.77734375" style="7" customWidth="1"/>
    <col min="8" max="8" width="19.99609375" style="0" customWidth="1"/>
    <col min="9" max="9" width="14.77734375" style="0" customWidth="1"/>
  </cols>
  <sheetData>
    <row r="1" spans="1:10" ht="18">
      <c r="A1" s="51" t="s">
        <v>308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8">
      <c r="A2" s="51" t="s">
        <v>309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8">
      <c r="A3" s="51" t="s">
        <v>310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8">
      <c r="A4" s="51" t="s">
        <v>311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18">
      <c r="A5" s="50" t="s">
        <v>582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s="73" customFormat="1" ht="16.5" thickBot="1">
      <c r="A6" s="69" t="s">
        <v>625</v>
      </c>
      <c r="B6" s="72" t="s">
        <v>313</v>
      </c>
      <c r="C6" s="72"/>
      <c r="D6" s="72"/>
      <c r="E6" s="72"/>
      <c r="F6" s="72"/>
      <c r="G6" s="72"/>
      <c r="H6" s="72"/>
      <c r="I6" s="72"/>
      <c r="J6" s="72"/>
    </row>
    <row r="7" spans="1:10" ht="31.5">
      <c r="A7" s="1" t="s">
        <v>0</v>
      </c>
      <c r="B7" s="2" t="s">
        <v>1</v>
      </c>
      <c r="C7" s="4" t="s">
        <v>4</v>
      </c>
      <c r="D7" s="4" t="s">
        <v>5</v>
      </c>
      <c r="E7" s="4" t="s">
        <v>6</v>
      </c>
      <c r="F7" s="5" t="s">
        <v>7</v>
      </c>
      <c r="G7" s="43" t="s">
        <v>8</v>
      </c>
      <c r="H7" s="4" t="s">
        <v>9</v>
      </c>
      <c r="I7" s="4" t="s">
        <v>10</v>
      </c>
      <c r="J7" s="7"/>
    </row>
    <row r="8" spans="1:9" ht="45">
      <c r="A8" s="8" t="s">
        <v>90</v>
      </c>
      <c r="B8" s="9" t="s">
        <v>314</v>
      </c>
      <c r="C8" s="11" t="s">
        <v>100</v>
      </c>
      <c r="D8" s="11" t="s">
        <v>101</v>
      </c>
      <c r="E8" s="12">
        <v>763</v>
      </c>
      <c r="F8" s="13">
        <v>8000000</v>
      </c>
      <c r="G8" s="14" t="s">
        <v>287</v>
      </c>
      <c r="H8" s="15" t="s">
        <v>288</v>
      </c>
      <c r="I8" s="16">
        <v>39765</v>
      </c>
    </row>
    <row r="9" ht="15.75">
      <c r="F9" s="44">
        <f>SUM(F8)</f>
        <v>8000000</v>
      </c>
    </row>
    <row r="11" spans="1:2" ht="16.5" thickBot="1">
      <c r="A11" s="56" t="s">
        <v>324</v>
      </c>
      <c r="B11" s="55" t="s">
        <v>436</v>
      </c>
    </row>
    <row r="12" spans="1:9" ht="31.5">
      <c r="A12" s="1" t="s">
        <v>0</v>
      </c>
      <c r="B12" s="2" t="s">
        <v>1</v>
      </c>
      <c r="C12" s="4" t="s">
        <v>4</v>
      </c>
      <c r="D12" s="4" t="s">
        <v>5</v>
      </c>
      <c r="E12" s="4" t="s">
        <v>6</v>
      </c>
      <c r="F12" s="5" t="s">
        <v>7</v>
      </c>
      <c r="G12" s="4" t="s">
        <v>8</v>
      </c>
      <c r="H12" s="4" t="s">
        <v>9</v>
      </c>
      <c r="I12" s="4" t="s">
        <v>10</v>
      </c>
    </row>
    <row r="13" spans="1:9" ht="30">
      <c r="A13" s="8" t="s">
        <v>90</v>
      </c>
      <c r="B13" s="52" t="s">
        <v>421</v>
      </c>
      <c r="C13" s="11" t="s">
        <v>164</v>
      </c>
      <c r="D13" s="11" t="s">
        <v>317</v>
      </c>
      <c r="E13" s="12">
        <v>763</v>
      </c>
      <c r="F13" s="53">
        <v>3000000</v>
      </c>
      <c r="G13" s="14" t="s">
        <v>318</v>
      </c>
      <c r="H13" s="15" t="s">
        <v>422</v>
      </c>
      <c r="I13" s="16">
        <v>39843</v>
      </c>
    </row>
    <row r="14" spans="1:9" ht="45">
      <c r="A14" s="8" t="s">
        <v>90</v>
      </c>
      <c r="B14" s="52" t="s">
        <v>423</v>
      </c>
      <c r="C14" s="11" t="s">
        <v>164</v>
      </c>
      <c r="D14" s="11" t="s">
        <v>317</v>
      </c>
      <c r="E14" s="12">
        <v>763</v>
      </c>
      <c r="F14" s="53">
        <v>10000000</v>
      </c>
      <c r="G14" s="14" t="s">
        <v>374</v>
      </c>
      <c r="H14" s="15" t="s">
        <v>424</v>
      </c>
      <c r="I14" s="16">
        <v>39946</v>
      </c>
    </row>
    <row r="15" spans="1:9" ht="45">
      <c r="A15" s="8" t="s">
        <v>90</v>
      </c>
      <c r="B15" s="52" t="s">
        <v>314</v>
      </c>
      <c r="C15" s="11" t="s">
        <v>164</v>
      </c>
      <c r="D15" s="11" t="s">
        <v>317</v>
      </c>
      <c r="E15" s="12">
        <v>763</v>
      </c>
      <c r="F15" s="53">
        <v>8000000</v>
      </c>
      <c r="G15" s="14" t="s">
        <v>425</v>
      </c>
      <c r="H15" s="15" t="s">
        <v>426</v>
      </c>
      <c r="I15" s="16">
        <v>39919</v>
      </c>
    </row>
    <row r="16" spans="1:9" ht="45">
      <c r="A16" s="8" t="s">
        <v>90</v>
      </c>
      <c r="B16" s="52" t="s">
        <v>314</v>
      </c>
      <c r="C16" s="11" t="s">
        <v>164</v>
      </c>
      <c r="D16" s="11" t="s">
        <v>317</v>
      </c>
      <c r="E16" s="12">
        <v>763</v>
      </c>
      <c r="F16" s="53">
        <v>50000000</v>
      </c>
      <c r="G16" s="14" t="s">
        <v>322</v>
      </c>
      <c r="H16" s="15" t="s">
        <v>427</v>
      </c>
      <c r="I16" s="16">
        <v>39952</v>
      </c>
    </row>
    <row r="17" ht="15.75">
      <c r="F17" s="44">
        <f>SUM(F13:F16)</f>
        <v>71000000</v>
      </c>
    </row>
    <row r="19" spans="1:2" ht="16.5" thickBot="1">
      <c r="A19" s="56" t="s">
        <v>324</v>
      </c>
      <c r="B19" s="55" t="s">
        <v>437</v>
      </c>
    </row>
    <row r="20" spans="1:9" ht="31.5">
      <c r="A20" s="1" t="s">
        <v>0</v>
      </c>
      <c r="B20" s="2" t="s">
        <v>1</v>
      </c>
      <c r="C20" s="4" t="s">
        <v>4</v>
      </c>
      <c r="D20" s="4" t="s">
        <v>5</v>
      </c>
      <c r="E20" s="4" t="s">
        <v>6</v>
      </c>
      <c r="F20" s="5" t="s">
        <v>7</v>
      </c>
      <c r="G20" s="4" t="s">
        <v>8</v>
      </c>
      <c r="H20" s="4" t="s">
        <v>9</v>
      </c>
      <c r="I20" s="4" t="s">
        <v>10</v>
      </c>
    </row>
    <row r="21" spans="1:9" ht="30">
      <c r="A21" s="8" t="s">
        <v>90</v>
      </c>
      <c r="B21" s="52" t="s">
        <v>314</v>
      </c>
      <c r="C21" s="11" t="s">
        <v>439</v>
      </c>
      <c r="D21" s="11" t="s">
        <v>440</v>
      </c>
      <c r="E21" s="12">
        <v>763</v>
      </c>
      <c r="F21" s="53">
        <v>50000000</v>
      </c>
      <c r="G21" s="14" t="s">
        <v>451</v>
      </c>
      <c r="H21" s="15" t="s">
        <v>583</v>
      </c>
      <c r="I21" s="16">
        <v>40038</v>
      </c>
    </row>
    <row r="22" spans="1:9" ht="45">
      <c r="A22" s="8" t="s">
        <v>90</v>
      </c>
      <c r="B22" s="52" t="s">
        <v>314</v>
      </c>
      <c r="C22" s="11" t="s">
        <v>439</v>
      </c>
      <c r="D22" s="11" t="s">
        <v>440</v>
      </c>
      <c r="E22" s="12">
        <v>763</v>
      </c>
      <c r="F22" s="53">
        <v>10000000</v>
      </c>
      <c r="G22" s="14" t="s">
        <v>584</v>
      </c>
      <c r="H22" s="15" t="s">
        <v>585</v>
      </c>
      <c r="I22" s="16">
        <v>40058</v>
      </c>
    </row>
    <row r="23" spans="1:9" ht="45">
      <c r="A23" s="8" t="s">
        <v>90</v>
      </c>
      <c r="B23" s="52" t="s">
        <v>586</v>
      </c>
      <c r="C23" s="11" t="s">
        <v>439</v>
      </c>
      <c r="D23" s="11" t="s">
        <v>440</v>
      </c>
      <c r="E23" s="12">
        <v>763</v>
      </c>
      <c r="F23" s="53">
        <v>15000000</v>
      </c>
      <c r="G23" s="14" t="s">
        <v>587</v>
      </c>
      <c r="H23" s="15" t="s">
        <v>588</v>
      </c>
      <c r="I23" s="16">
        <v>40100</v>
      </c>
    </row>
    <row r="24" spans="1:9" ht="45">
      <c r="A24" s="8" t="s">
        <v>90</v>
      </c>
      <c r="B24" s="52" t="s">
        <v>589</v>
      </c>
      <c r="C24" s="11" t="s">
        <v>439</v>
      </c>
      <c r="D24" s="11" t="s">
        <v>440</v>
      </c>
      <c r="E24" s="12">
        <v>763</v>
      </c>
      <c r="F24" s="53">
        <v>10000000</v>
      </c>
      <c r="G24" s="14" t="s">
        <v>590</v>
      </c>
      <c r="H24" s="15" t="s">
        <v>591</v>
      </c>
      <c r="I24" s="16">
        <v>39974</v>
      </c>
    </row>
    <row r="25" spans="1:9" ht="45">
      <c r="A25" s="8" t="s">
        <v>90</v>
      </c>
      <c r="B25" s="52" t="s">
        <v>586</v>
      </c>
      <c r="C25" s="11" t="s">
        <v>439</v>
      </c>
      <c r="D25" s="11" t="s">
        <v>440</v>
      </c>
      <c r="E25" s="12">
        <v>763</v>
      </c>
      <c r="F25" s="53">
        <v>15000000</v>
      </c>
      <c r="G25" s="14" t="s">
        <v>457</v>
      </c>
      <c r="H25" s="15" t="s">
        <v>592</v>
      </c>
      <c r="I25" s="16">
        <v>40002</v>
      </c>
    </row>
    <row r="26" ht="15.75">
      <c r="F26" s="44">
        <f>SUM(F21:F25)</f>
        <v>100000000</v>
      </c>
    </row>
    <row r="28" spans="4:6" ht="16.5" thickBot="1">
      <c r="D28" s="67" t="s">
        <v>624</v>
      </c>
      <c r="F28" s="66">
        <f>SUM(F26+F17+F9)</f>
        <v>179000000</v>
      </c>
    </row>
    <row r="29" ht="15.75" thickTop="1"/>
  </sheetData>
  <sheetProtection/>
  <mergeCells count="5">
    <mergeCell ref="A1:J1"/>
    <mergeCell ref="A2:J2"/>
    <mergeCell ref="A3:J3"/>
    <mergeCell ref="A4:J4"/>
    <mergeCell ref="A5:J5"/>
  </mergeCells>
  <printOptions/>
  <pageMargins left="0.28" right="0.24" top="0.75" bottom="0.75" header="0.3" footer="0.3"/>
  <pageSetup horizontalDpi="600" verticalDpi="600" orientation="landscape" paperSize="9" scale="6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7"/>
  <sheetViews>
    <sheetView zoomScale="80" zoomScaleNormal="80" zoomScalePageLayoutView="0" workbookViewId="0" topLeftCell="A13">
      <selection activeCell="A3" sqref="A3:J3"/>
    </sheetView>
  </sheetViews>
  <sheetFormatPr defaultColWidth="8.88671875" defaultRowHeight="15"/>
  <cols>
    <col min="2" max="2" width="24.5546875" style="0" customWidth="1"/>
    <col min="3" max="3" width="12.99609375" style="0" customWidth="1"/>
    <col min="4" max="4" width="33.88671875" style="0" customWidth="1"/>
    <col min="6" max="6" width="15.10546875" style="0" customWidth="1"/>
    <col min="7" max="7" width="54.88671875" style="45" customWidth="1"/>
    <col min="8" max="8" width="19.5546875" style="0" customWidth="1"/>
    <col min="9" max="9" width="14.99609375" style="0" customWidth="1"/>
  </cols>
  <sheetData>
    <row r="1" spans="1:10" ht="18">
      <c r="A1" s="51" t="s">
        <v>308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8">
      <c r="A2" s="51" t="s">
        <v>309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8">
      <c r="A3" s="51" t="s">
        <v>310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8">
      <c r="A4" s="51" t="s">
        <v>311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18">
      <c r="A5" s="50" t="s">
        <v>593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s="73" customFormat="1" ht="16.5" thickBot="1">
      <c r="A6" s="69" t="s">
        <v>625</v>
      </c>
      <c r="B6" s="72" t="s">
        <v>313</v>
      </c>
      <c r="C6" s="72"/>
      <c r="D6" s="72"/>
      <c r="E6" s="72"/>
      <c r="F6" s="72"/>
      <c r="G6" s="72"/>
      <c r="H6" s="72"/>
      <c r="I6" s="72"/>
      <c r="J6" s="72"/>
    </row>
    <row r="7" spans="1:10" ht="31.5">
      <c r="A7" s="1" t="s">
        <v>0</v>
      </c>
      <c r="B7" s="2" t="s">
        <v>1</v>
      </c>
      <c r="C7" s="4" t="s">
        <v>4</v>
      </c>
      <c r="D7" s="4" t="s">
        <v>5</v>
      </c>
      <c r="E7" s="4" t="s">
        <v>6</v>
      </c>
      <c r="F7" s="5" t="s">
        <v>7</v>
      </c>
      <c r="G7" s="4" t="s">
        <v>8</v>
      </c>
      <c r="H7" s="4" t="s">
        <v>9</v>
      </c>
      <c r="I7" s="4" t="s">
        <v>10</v>
      </c>
      <c r="J7" s="7"/>
    </row>
    <row r="8" spans="1:9" ht="60">
      <c r="A8" s="8" t="s">
        <v>18</v>
      </c>
      <c r="B8" s="9" t="s">
        <v>314</v>
      </c>
      <c r="C8" s="11" t="s">
        <v>100</v>
      </c>
      <c r="D8" s="11" t="s">
        <v>101</v>
      </c>
      <c r="E8" s="12">
        <v>763</v>
      </c>
      <c r="F8" s="13">
        <v>4000000</v>
      </c>
      <c r="G8" s="42" t="s">
        <v>169</v>
      </c>
      <c r="H8" s="15" t="s">
        <v>170</v>
      </c>
      <c r="I8" s="16">
        <v>39643</v>
      </c>
    </row>
    <row r="9" spans="1:9" ht="45">
      <c r="A9" s="8" t="s">
        <v>18</v>
      </c>
      <c r="B9" s="9" t="s">
        <v>314</v>
      </c>
      <c r="C9" s="11" t="s">
        <v>100</v>
      </c>
      <c r="D9" s="11" t="s">
        <v>118</v>
      </c>
      <c r="E9" s="12">
        <v>763</v>
      </c>
      <c r="F9" s="13">
        <v>8000000</v>
      </c>
      <c r="G9" s="42" t="s">
        <v>123</v>
      </c>
      <c r="H9" s="15" t="s">
        <v>124</v>
      </c>
      <c r="I9" s="16">
        <v>39531</v>
      </c>
    </row>
    <row r="10" spans="1:9" ht="60">
      <c r="A10" s="8" t="s">
        <v>18</v>
      </c>
      <c r="B10" s="9" t="s">
        <v>314</v>
      </c>
      <c r="C10" s="11" t="s">
        <v>100</v>
      </c>
      <c r="D10" s="11" t="s">
        <v>118</v>
      </c>
      <c r="E10" s="12">
        <v>763</v>
      </c>
      <c r="F10" s="13">
        <v>3000000</v>
      </c>
      <c r="G10" s="42" t="s">
        <v>125</v>
      </c>
      <c r="H10" s="15" t="s">
        <v>126</v>
      </c>
      <c r="I10" s="16">
        <v>39531</v>
      </c>
    </row>
    <row r="11" spans="1:9" ht="30">
      <c r="A11" s="8" t="s">
        <v>18</v>
      </c>
      <c r="B11" s="9" t="s">
        <v>314</v>
      </c>
      <c r="C11" s="11" t="s">
        <v>164</v>
      </c>
      <c r="D11" s="11" t="s">
        <v>200</v>
      </c>
      <c r="E11" s="12">
        <v>763</v>
      </c>
      <c r="F11" s="13">
        <v>6000000</v>
      </c>
      <c r="G11" s="42" t="s">
        <v>219</v>
      </c>
      <c r="H11" s="15" t="s">
        <v>220</v>
      </c>
      <c r="I11" s="16">
        <v>39686</v>
      </c>
    </row>
    <row r="12" spans="1:9" ht="30">
      <c r="A12" s="8" t="s">
        <v>18</v>
      </c>
      <c r="B12" s="9" t="s">
        <v>19</v>
      </c>
      <c r="C12" s="11" t="s">
        <v>164</v>
      </c>
      <c r="D12" s="11" t="s">
        <v>152</v>
      </c>
      <c r="E12" s="12">
        <v>763</v>
      </c>
      <c r="F12" s="13">
        <v>5000000</v>
      </c>
      <c r="G12" s="42" t="s">
        <v>285</v>
      </c>
      <c r="H12" s="15" t="s">
        <v>286</v>
      </c>
      <c r="I12" s="16">
        <v>39765</v>
      </c>
    </row>
    <row r="13" ht="15.75">
      <c r="F13" s="44">
        <f>SUM(F8:F12)</f>
        <v>26000000</v>
      </c>
    </row>
    <row r="15" spans="1:2" ht="16.5" thickBot="1">
      <c r="A15" s="56" t="s">
        <v>324</v>
      </c>
      <c r="B15" s="55" t="s">
        <v>436</v>
      </c>
    </row>
    <row r="16" spans="1:9" ht="31.5">
      <c r="A16" s="1" t="s">
        <v>0</v>
      </c>
      <c r="B16" s="2" t="s">
        <v>1</v>
      </c>
      <c r="C16" s="4" t="s">
        <v>4</v>
      </c>
      <c r="D16" s="4" t="s">
        <v>5</v>
      </c>
      <c r="E16" s="4" t="s">
        <v>6</v>
      </c>
      <c r="F16" s="5" t="s">
        <v>7</v>
      </c>
      <c r="G16" s="4" t="s">
        <v>8</v>
      </c>
      <c r="H16" s="4" t="s">
        <v>9</v>
      </c>
      <c r="I16" s="4" t="s">
        <v>10</v>
      </c>
    </row>
    <row r="17" spans="1:9" ht="45">
      <c r="A17" s="8" t="s">
        <v>18</v>
      </c>
      <c r="B17" s="52" t="s">
        <v>314</v>
      </c>
      <c r="C17" s="11" t="s">
        <v>164</v>
      </c>
      <c r="D17" s="11" t="s">
        <v>317</v>
      </c>
      <c r="E17" s="12">
        <v>763</v>
      </c>
      <c r="F17" s="53">
        <v>35000000</v>
      </c>
      <c r="G17" s="14" t="s">
        <v>394</v>
      </c>
      <c r="H17" s="15" t="s">
        <v>428</v>
      </c>
      <c r="I17" s="16">
        <v>39944</v>
      </c>
    </row>
    <row r="18" ht="15.75">
      <c r="F18" s="44">
        <f>SUM(F17)</f>
        <v>35000000</v>
      </c>
    </row>
    <row r="20" spans="1:2" ht="16.5" thickBot="1">
      <c r="A20" s="56" t="s">
        <v>324</v>
      </c>
      <c r="B20" s="55" t="s">
        <v>437</v>
      </c>
    </row>
    <row r="21" spans="1:9" ht="31.5">
      <c r="A21" s="1" t="s">
        <v>0</v>
      </c>
      <c r="B21" s="2" t="s">
        <v>1</v>
      </c>
      <c r="C21" s="4" t="s">
        <v>4</v>
      </c>
      <c r="D21" s="4" t="s">
        <v>5</v>
      </c>
      <c r="E21" s="4" t="s">
        <v>6</v>
      </c>
      <c r="F21" s="5" t="s">
        <v>7</v>
      </c>
      <c r="G21" s="4" t="s">
        <v>8</v>
      </c>
      <c r="H21" s="4" t="s">
        <v>9</v>
      </c>
      <c r="I21" s="4" t="s">
        <v>10</v>
      </c>
    </row>
    <row r="22" spans="1:9" ht="45">
      <c r="A22" s="8" t="s">
        <v>18</v>
      </c>
      <c r="B22" s="52" t="s">
        <v>594</v>
      </c>
      <c r="C22" s="11" t="s">
        <v>439</v>
      </c>
      <c r="D22" s="11" t="s">
        <v>440</v>
      </c>
      <c r="E22" s="12">
        <v>763</v>
      </c>
      <c r="F22" s="53">
        <v>10000000</v>
      </c>
      <c r="G22" s="14" t="s">
        <v>590</v>
      </c>
      <c r="H22" s="15" t="s">
        <v>595</v>
      </c>
      <c r="I22" s="16">
        <v>39974</v>
      </c>
    </row>
    <row r="23" spans="1:9" ht="45">
      <c r="A23" s="8" t="s">
        <v>18</v>
      </c>
      <c r="B23" s="52" t="s">
        <v>314</v>
      </c>
      <c r="C23" s="11" t="s">
        <v>439</v>
      </c>
      <c r="D23" s="11" t="s">
        <v>440</v>
      </c>
      <c r="E23" s="12">
        <v>763</v>
      </c>
      <c r="F23" s="53">
        <v>1000000</v>
      </c>
      <c r="G23" s="14" t="s">
        <v>596</v>
      </c>
      <c r="H23" s="15" t="s">
        <v>597</v>
      </c>
      <c r="I23" s="16">
        <v>39983</v>
      </c>
    </row>
    <row r="24" spans="1:9" ht="45">
      <c r="A24" s="57" t="s">
        <v>18</v>
      </c>
      <c r="B24" s="52" t="s">
        <v>314</v>
      </c>
      <c r="C24" s="60" t="s">
        <v>439</v>
      </c>
      <c r="D24" s="11" t="s">
        <v>440</v>
      </c>
      <c r="E24" s="65">
        <v>763</v>
      </c>
      <c r="F24" s="59">
        <v>5000000</v>
      </c>
      <c r="G24" s="14" t="s">
        <v>598</v>
      </c>
      <c r="H24" s="60" t="s">
        <v>599</v>
      </c>
      <c r="I24" s="61" t="s">
        <v>517</v>
      </c>
    </row>
    <row r="25" ht="15.75">
      <c r="F25" s="44">
        <f>SUM(F22:F24)</f>
        <v>16000000</v>
      </c>
    </row>
    <row r="27" spans="4:6" ht="16.5" thickBot="1">
      <c r="D27" s="67" t="s">
        <v>624</v>
      </c>
      <c r="F27" s="66">
        <f>SUM(F25+F18+F13)</f>
        <v>77000000</v>
      </c>
    </row>
    <row r="28" ht="15.75" thickTop="1"/>
  </sheetData>
  <sheetProtection/>
  <mergeCells count="5">
    <mergeCell ref="A1:J1"/>
    <mergeCell ref="A2:J2"/>
    <mergeCell ref="A3:J3"/>
    <mergeCell ref="A4:J4"/>
    <mergeCell ref="A5:J5"/>
  </mergeCells>
  <printOptions/>
  <pageMargins left="0.23" right="0.22" top="0.75" bottom="0.75" header="0.3" footer="0.3"/>
  <pageSetup horizontalDpi="600" verticalDpi="600" orientation="landscape" paperSize="9" scale="6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4"/>
  <sheetViews>
    <sheetView zoomScale="80" zoomScaleNormal="80" zoomScalePageLayoutView="0" workbookViewId="0" topLeftCell="A28">
      <selection activeCell="G43" sqref="G43"/>
    </sheetView>
  </sheetViews>
  <sheetFormatPr defaultColWidth="8.88671875" defaultRowHeight="15"/>
  <cols>
    <col min="2" max="2" width="27.5546875" style="0" customWidth="1"/>
    <col min="3" max="3" width="15.6640625" style="0" customWidth="1"/>
    <col min="4" max="4" width="32.10546875" style="0" customWidth="1"/>
    <col min="6" max="6" width="15.88671875" style="0" customWidth="1"/>
    <col min="7" max="7" width="48.10546875" style="45" customWidth="1"/>
    <col min="8" max="8" width="19.5546875" style="0" customWidth="1"/>
    <col min="9" max="9" width="16.4453125" style="0" customWidth="1"/>
  </cols>
  <sheetData>
    <row r="1" spans="1:10" ht="18">
      <c r="A1" s="51" t="s">
        <v>308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8">
      <c r="A2" s="51" t="s">
        <v>309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8">
      <c r="A3" s="51" t="s">
        <v>310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8">
      <c r="A4" s="51" t="s">
        <v>311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18">
      <c r="A5" s="50" t="s">
        <v>623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s="73" customFormat="1" ht="16.5" thickBot="1">
      <c r="A6" s="69" t="s">
        <v>625</v>
      </c>
      <c r="B6" s="72" t="s">
        <v>313</v>
      </c>
      <c r="C6" s="72"/>
      <c r="D6" s="72"/>
      <c r="E6" s="72"/>
      <c r="F6" s="72"/>
      <c r="G6" s="72"/>
      <c r="H6" s="72"/>
      <c r="I6" s="72"/>
      <c r="J6" s="72"/>
    </row>
    <row r="7" spans="1:10" ht="31.5">
      <c r="A7" s="1" t="s">
        <v>0</v>
      </c>
      <c r="B7" s="2" t="s">
        <v>1</v>
      </c>
      <c r="C7" s="4" t="s">
        <v>4</v>
      </c>
      <c r="D7" s="4" t="s">
        <v>5</v>
      </c>
      <c r="E7" s="4" t="s">
        <v>6</v>
      </c>
      <c r="F7" s="5" t="s">
        <v>7</v>
      </c>
      <c r="G7" s="4" t="s">
        <v>8</v>
      </c>
      <c r="H7" s="4" t="s">
        <v>9</v>
      </c>
      <c r="I7" s="4" t="s">
        <v>10</v>
      </c>
      <c r="J7" s="7"/>
    </row>
    <row r="8" spans="1:9" ht="45">
      <c r="A8" s="8" t="s">
        <v>96</v>
      </c>
      <c r="B8" s="9" t="s">
        <v>314</v>
      </c>
      <c r="C8" s="11" t="s">
        <v>100</v>
      </c>
      <c r="D8" s="11" t="s">
        <v>149</v>
      </c>
      <c r="E8" s="12">
        <v>763</v>
      </c>
      <c r="F8" s="13">
        <v>35000000</v>
      </c>
      <c r="G8" s="42" t="s">
        <v>150</v>
      </c>
      <c r="H8" s="15" t="s">
        <v>151</v>
      </c>
      <c r="I8" s="16">
        <v>39588</v>
      </c>
    </row>
    <row r="9" spans="1:9" ht="60">
      <c r="A9" s="8" t="s">
        <v>96</v>
      </c>
      <c r="B9" s="9" t="s">
        <v>314</v>
      </c>
      <c r="C9" s="11" t="s">
        <v>100</v>
      </c>
      <c r="D9" s="11" t="s">
        <v>101</v>
      </c>
      <c r="E9" s="12">
        <v>763</v>
      </c>
      <c r="F9" s="13">
        <v>25000000</v>
      </c>
      <c r="G9" s="42" t="s">
        <v>194</v>
      </c>
      <c r="H9" s="15" t="s">
        <v>195</v>
      </c>
      <c r="I9" s="16">
        <v>39653</v>
      </c>
    </row>
    <row r="10" spans="1:9" ht="60">
      <c r="A10" s="8" t="s">
        <v>96</v>
      </c>
      <c r="B10" s="9" t="s">
        <v>314</v>
      </c>
      <c r="C10" s="11" t="s">
        <v>100</v>
      </c>
      <c r="D10" s="11" t="s">
        <v>118</v>
      </c>
      <c r="E10" s="12">
        <v>763</v>
      </c>
      <c r="F10" s="13">
        <v>35000000</v>
      </c>
      <c r="G10" s="42" t="s">
        <v>129</v>
      </c>
      <c r="H10" s="15" t="s">
        <v>130</v>
      </c>
      <c r="I10" s="16">
        <v>39531</v>
      </c>
    </row>
    <row r="11" spans="1:9" ht="45">
      <c r="A11" s="8" t="s">
        <v>96</v>
      </c>
      <c r="B11" s="9" t="s">
        <v>314</v>
      </c>
      <c r="C11" s="11" t="s">
        <v>100</v>
      </c>
      <c r="D11" s="11" t="s">
        <v>105</v>
      </c>
      <c r="E11" s="12">
        <v>763</v>
      </c>
      <c r="F11" s="13">
        <v>45000000</v>
      </c>
      <c r="G11" s="42" t="s">
        <v>262</v>
      </c>
      <c r="H11" s="15" t="s">
        <v>263</v>
      </c>
      <c r="I11" s="16">
        <v>39744</v>
      </c>
    </row>
    <row r="12" spans="1:9" ht="30">
      <c r="A12" s="8" t="s">
        <v>96</v>
      </c>
      <c r="B12" s="9" t="s">
        <v>314</v>
      </c>
      <c r="C12" s="11" t="s">
        <v>164</v>
      </c>
      <c r="D12" s="11" t="s">
        <v>200</v>
      </c>
      <c r="E12" s="12">
        <v>763</v>
      </c>
      <c r="F12" s="13">
        <v>6000000</v>
      </c>
      <c r="G12" s="42" t="s">
        <v>221</v>
      </c>
      <c r="H12" s="15" t="s">
        <v>222</v>
      </c>
      <c r="I12" s="16">
        <v>39686</v>
      </c>
    </row>
    <row r="13" spans="1:9" ht="45">
      <c r="A13" s="8" t="s">
        <v>96</v>
      </c>
      <c r="B13" s="9" t="s">
        <v>314</v>
      </c>
      <c r="C13" s="11" t="s">
        <v>164</v>
      </c>
      <c r="D13" s="11" t="s">
        <v>200</v>
      </c>
      <c r="E13" s="12">
        <v>763</v>
      </c>
      <c r="F13" s="13">
        <v>6000000</v>
      </c>
      <c r="G13" s="42" t="s">
        <v>225</v>
      </c>
      <c r="H13" s="15" t="s">
        <v>226</v>
      </c>
      <c r="I13" s="16">
        <v>39686</v>
      </c>
    </row>
    <row r="14" spans="1:9" ht="45">
      <c r="A14" s="8" t="s">
        <v>96</v>
      </c>
      <c r="B14" s="9" t="s">
        <v>314</v>
      </c>
      <c r="C14" s="11" t="s">
        <v>164</v>
      </c>
      <c r="D14" s="11" t="s">
        <v>200</v>
      </c>
      <c r="E14" s="12">
        <v>763</v>
      </c>
      <c r="F14" s="13">
        <v>6000000</v>
      </c>
      <c r="G14" s="42" t="s">
        <v>237</v>
      </c>
      <c r="H14" s="15" t="s">
        <v>238</v>
      </c>
      <c r="I14" s="16">
        <v>39686</v>
      </c>
    </row>
    <row r="15" spans="1:9" ht="45">
      <c r="A15" s="8" t="s">
        <v>96</v>
      </c>
      <c r="B15" s="9" t="s">
        <v>314</v>
      </c>
      <c r="C15" s="11" t="s">
        <v>164</v>
      </c>
      <c r="D15" s="11" t="s">
        <v>200</v>
      </c>
      <c r="E15" s="12">
        <v>763</v>
      </c>
      <c r="F15" s="13">
        <v>10000000</v>
      </c>
      <c r="G15" s="42" t="s">
        <v>256</v>
      </c>
      <c r="H15" s="15" t="s">
        <v>257</v>
      </c>
      <c r="I15" s="16">
        <v>39738</v>
      </c>
    </row>
    <row r="16" spans="1:9" ht="30">
      <c r="A16" s="8" t="s">
        <v>96</v>
      </c>
      <c r="B16" s="9" t="s">
        <v>314</v>
      </c>
      <c r="C16" s="11" t="s">
        <v>164</v>
      </c>
      <c r="D16" s="11" t="s">
        <v>200</v>
      </c>
      <c r="E16" s="12">
        <v>763</v>
      </c>
      <c r="F16" s="13">
        <v>20000000</v>
      </c>
      <c r="G16" s="42" t="s">
        <v>304</v>
      </c>
      <c r="H16" s="15" t="s">
        <v>306</v>
      </c>
      <c r="I16" s="16">
        <v>39786</v>
      </c>
    </row>
    <row r="17" ht="15.75">
      <c r="F17" s="44">
        <f>SUM(F8:F16)</f>
        <v>188000000</v>
      </c>
    </row>
    <row r="19" spans="1:2" ht="16.5" thickBot="1">
      <c r="A19" s="56" t="s">
        <v>324</v>
      </c>
      <c r="B19" s="55" t="s">
        <v>436</v>
      </c>
    </row>
    <row r="20" spans="1:9" ht="31.5">
      <c r="A20" s="1" t="s">
        <v>0</v>
      </c>
      <c r="B20" s="2" t="s">
        <v>1</v>
      </c>
      <c r="C20" s="4" t="s">
        <v>4</v>
      </c>
      <c r="D20" s="4" t="s">
        <v>5</v>
      </c>
      <c r="E20" s="4" t="s">
        <v>6</v>
      </c>
      <c r="F20" s="5" t="s">
        <v>7</v>
      </c>
      <c r="G20" s="4" t="s">
        <v>8</v>
      </c>
      <c r="H20" s="4" t="s">
        <v>9</v>
      </c>
      <c r="I20" s="4" t="s">
        <v>10</v>
      </c>
    </row>
    <row r="21" spans="1:9" ht="45">
      <c r="A21" s="8" t="s">
        <v>96</v>
      </c>
      <c r="B21" s="52" t="s">
        <v>314</v>
      </c>
      <c r="C21" s="11" t="s">
        <v>164</v>
      </c>
      <c r="D21" s="11" t="s">
        <v>317</v>
      </c>
      <c r="E21" s="12">
        <v>763</v>
      </c>
      <c r="F21" s="53">
        <v>6000000</v>
      </c>
      <c r="G21" s="14" t="s">
        <v>429</v>
      </c>
      <c r="H21" s="15" t="s">
        <v>430</v>
      </c>
      <c r="I21" s="16">
        <v>39902</v>
      </c>
    </row>
    <row r="22" spans="1:9" ht="45">
      <c r="A22" s="8" t="s">
        <v>96</v>
      </c>
      <c r="B22" s="52" t="s">
        <v>314</v>
      </c>
      <c r="C22" s="11" t="s">
        <v>164</v>
      </c>
      <c r="D22" s="11" t="s">
        <v>317</v>
      </c>
      <c r="E22" s="12">
        <v>763</v>
      </c>
      <c r="F22" s="53">
        <v>50000000</v>
      </c>
      <c r="G22" s="14" t="s">
        <v>431</v>
      </c>
      <c r="H22" s="15" t="s">
        <v>432</v>
      </c>
      <c r="I22" s="16">
        <v>39919</v>
      </c>
    </row>
    <row r="23" spans="1:9" ht="45">
      <c r="A23" s="8" t="s">
        <v>96</v>
      </c>
      <c r="B23" s="52" t="s">
        <v>314</v>
      </c>
      <c r="C23" s="11" t="s">
        <v>164</v>
      </c>
      <c r="D23" s="11" t="s">
        <v>317</v>
      </c>
      <c r="E23" s="12">
        <v>763</v>
      </c>
      <c r="F23" s="53">
        <v>50000000</v>
      </c>
      <c r="G23" s="14" t="s">
        <v>322</v>
      </c>
      <c r="H23" s="15" t="s">
        <v>433</v>
      </c>
      <c r="I23" s="16">
        <v>39952</v>
      </c>
    </row>
    <row r="24" spans="1:9" ht="30">
      <c r="A24" s="8" t="s">
        <v>96</v>
      </c>
      <c r="B24" s="52" t="s">
        <v>314</v>
      </c>
      <c r="C24" s="11" t="s">
        <v>164</v>
      </c>
      <c r="D24" s="11" t="s">
        <v>317</v>
      </c>
      <c r="E24" s="12">
        <v>763</v>
      </c>
      <c r="F24" s="53">
        <v>10000000</v>
      </c>
      <c r="G24" s="14" t="s">
        <v>318</v>
      </c>
      <c r="H24" s="15" t="s">
        <v>434</v>
      </c>
      <c r="I24" s="16">
        <v>39843</v>
      </c>
    </row>
    <row r="25" spans="1:9" ht="30">
      <c r="A25" s="8" t="s">
        <v>96</v>
      </c>
      <c r="B25" s="52" t="s">
        <v>314</v>
      </c>
      <c r="C25" s="11" t="s">
        <v>164</v>
      </c>
      <c r="D25" s="11" t="s">
        <v>317</v>
      </c>
      <c r="E25" s="12">
        <v>763</v>
      </c>
      <c r="F25" s="53">
        <v>3000000</v>
      </c>
      <c r="G25" s="14" t="s">
        <v>318</v>
      </c>
      <c r="H25" s="15" t="s">
        <v>435</v>
      </c>
      <c r="I25" s="16">
        <v>39843</v>
      </c>
    </row>
    <row r="26" ht="15.75">
      <c r="F26" s="44">
        <f>SUM(F21:F25)</f>
        <v>119000000</v>
      </c>
    </row>
    <row r="28" spans="1:2" ht="16.5" thickBot="1">
      <c r="A28" s="56" t="s">
        <v>324</v>
      </c>
      <c r="B28" s="55" t="s">
        <v>437</v>
      </c>
    </row>
    <row r="29" spans="1:9" ht="31.5">
      <c r="A29" s="1" t="s">
        <v>0</v>
      </c>
      <c r="B29" s="2" t="s">
        <v>1</v>
      </c>
      <c r="C29" s="4" t="s">
        <v>4</v>
      </c>
      <c r="D29" s="4" t="s">
        <v>5</v>
      </c>
      <c r="E29" s="4" t="s">
        <v>6</v>
      </c>
      <c r="F29" s="5" t="s">
        <v>7</v>
      </c>
      <c r="G29" s="4" t="s">
        <v>8</v>
      </c>
      <c r="H29" s="4" t="s">
        <v>9</v>
      </c>
      <c r="I29" s="4" t="s">
        <v>10</v>
      </c>
    </row>
    <row r="30" spans="1:9" ht="45">
      <c r="A30" s="8" t="s">
        <v>96</v>
      </c>
      <c r="B30" s="52" t="s">
        <v>314</v>
      </c>
      <c r="C30" s="11" t="s">
        <v>439</v>
      </c>
      <c r="D30" s="11" t="s">
        <v>440</v>
      </c>
      <c r="E30" s="12">
        <v>763</v>
      </c>
      <c r="F30" s="53">
        <v>6000000</v>
      </c>
      <c r="G30" s="14" t="s">
        <v>600</v>
      </c>
      <c r="H30" s="15" t="s">
        <v>601</v>
      </c>
      <c r="I30" s="16">
        <v>40038</v>
      </c>
    </row>
    <row r="31" spans="1:9" ht="45">
      <c r="A31" s="8" t="s">
        <v>96</v>
      </c>
      <c r="B31" s="52" t="s">
        <v>314</v>
      </c>
      <c r="C31" s="11" t="s">
        <v>439</v>
      </c>
      <c r="D31" s="11" t="s">
        <v>440</v>
      </c>
      <c r="E31" s="12">
        <v>763</v>
      </c>
      <c r="F31" s="53">
        <v>80000000</v>
      </c>
      <c r="G31" s="14" t="s">
        <v>521</v>
      </c>
      <c r="H31" s="15" t="s">
        <v>602</v>
      </c>
      <c r="I31" s="16">
        <v>40100</v>
      </c>
    </row>
    <row r="32" spans="1:9" ht="45">
      <c r="A32" s="8" t="s">
        <v>96</v>
      </c>
      <c r="B32" s="52" t="s">
        <v>314</v>
      </c>
      <c r="C32" s="11" t="s">
        <v>439</v>
      </c>
      <c r="D32" s="11" t="s">
        <v>440</v>
      </c>
      <c r="E32" s="12">
        <v>763</v>
      </c>
      <c r="F32" s="53">
        <v>10000000</v>
      </c>
      <c r="G32" s="14" t="s">
        <v>603</v>
      </c>
      <c r="H32" s="15" t="s">
        <v>604</v>
      </c>
      <c r="I32" s="16">
        <v>40100</v>
      </c>
    </row>
    <row r="33" spans="1:9" ht="45">
      <c r="A33" s="8" t="s">
        <v>96</v>
      </c>
      <c r="B33" s="52" t="s">
        <v>314</v>
      </c>
      <c r="C33" s="11" t="s">
        <v>439</v>
      </c>
      <c r="D33" s="11" t="s">
        <v>440</v>
      </c>
      <c r="E33" s="12">
        <v>763</v>
      </c>
      <c r="F33" s="53">
        <v>10000000</v>
      </c>
      <c r="G33" s="14" t="s">
        <v>605</v>
      </c>
      <c r="H33" s="15" t="s">
        <v>606</v>
      </c>
      <c r="I33" s="16">
        <v>39972</v>
      </c>
    </row>
    <row r="34" spans="1:9" ht="45">
      <c r="A34" s="8" t="s">
        <v>96</v>
      </c>
      <c r="B34" s="52" t="s">
        <v>314</v>
      </c>
      <c r="C34" s="11" t="s">
        <v>439</v>
      </c>
      <c r="D34" s="11" t="s">
        <v>440</v>
      </c>
      <c r="E34" s="12">
        <v>763</v>
      </c>
      <c r="F34" s="53">
        <v>15000000</v>
      </c>
      <c r="G34" s="14" t="s">
        <v>607</v>
      </c>
      <c r="H34" s="15" t="s">
        <v>608</v>
      </c>
      <c r="I34" s="16">
        <v>39974</v>
      </c>
    </row>
    <row r="35" spans="1:9" ht="45">
      <c r="A35" s="8" t="s">
        <v>96</v>
      </c>
      <c r="B35" s="52" t="s">
        <v>314</v>
      </c>
      <c r="C35" s="11" t="s">
        <v>439</v>
      </c>
      <c r="D35" s="11" t="s">
        <v>440</v>
      </c>
      <c r="E35" s="12">
        <v>763</v>
      </c>
      <c r="F35" s="53">
        <v>10000000</v>
      </c>
      <c r="G35" s="14" t="s">
        <v>609</v>
      </c>
      <c r="H35" s="15" t="s">
        <v>610</v>
      </c>
      <c r="I35" s="16">
        <v>39995</v>
      </c>
    </row>
    <row r="36" spans="1:9" ht="45">
      <c r="A36" s="8" t="s">
        <v>96</v>
      </c>
      <c r="B36" s="52" t="s">
        <v>314</v>
      </c>
      <c r="C36" s="11" t="s">
        <v>439</v>
      </c>
      <c r="D36" s="11" t="s">
        <v>440</v>
      </c>
      <c r="E36" s="12">
        <v>763</v>
      </c>
      <c r="F36" s="53">
        <v>15000000</v>
      </c>
      <c r="G36" s="14" t="s">
        <v>611</v>
      </c>
      <c r="H36" s="15" t="s">
        <v>612</v>
      </c>
      <c r="I36" s="16">
        <v>40023</v>
      </c>
    </row>
    <row r="37" spans="1:9" ht="45">
      <c r="A37" s="8" t="s">
        <v>96</v>
      </c>
      <c r="B37" s="52" t="s">
        <v>314</v>
      </c>
      <c r="C37" s="11" t="s">
        <v>439</v>
      </c>
      <c r="D37" s="11" t="s">
        <v>440</v>
      </c>
      <c r="E37" s="12">
        <v>763</v>
      </c>
      <c r="F37" s="53">
        <v>10000000</v>
      </c>
      <c r="G37" s="14" t="s">
        <v>613</v>
      </c>
      <c r="H37" s="15" t="s">
        <v>614</v>
      </c>
      <c r="I37" s="16">
        <v>40028</v>
      </c>
    </row>
    <row r="38" spans="1:9" ht="45">
      <c r="A38" s="8" t="s">
        <v>96</v>
      </c>
      <c r="B38" s="52" t="s">
        <v>314</v>
      </c>
      <c r="C38" s="11" t="s">
        <v>439</v>
      </c>
      <c r="D38" s="11" t="s">
        <v>440</v>
      </c>
      <c r="E38" s="12">
        <v>763</v>
      </c>
      <c r="F38" s="53">
        <v>10000000</v>
      </c>
      <c r="G38" s="14" t="s">
        <v>615</v>
      </c>
      <c r="H38" s="15" t="s">
        <v>616</v>
      </c>
      <c r="I38" s="16">
        <v>40058</v>
      </c>
    </row>
    <row r="39" spans="1:9" ht="45">
      <c r="A39" s="8" t="s">
        <v>96</v>
      </c>
      <c r="B39" s="52" t="s">
        <v>314</v>
      </c>
      <c r="C39" s="11" t="s">
        <v>439</v>
      </c>
      <c r="D39" s="11" t="s">
        <v>440</v>
      </c>
      <c r="E39" s="12">
        <v>763</v>
      </c>
      <c r="F39" s="53">
        <v>10000000</v>
      </c>
      <c r="G39" s="14" t="s">
        <v>617</v>
      </c>
      <c r="H39" s="15" t="s">
        <v>618</v>
      </c>
      <c r="I39" s="16">
        <v>40078</v>
      </c>
    </row>
    <row r="40" spans="1:9" ht="45">
      <c r="A40" s="8" t="s">
        <v>96</v>
      </c>
      <c r="B40" s="52" t="s">
        <v>314</v>
      </c>
      <c r="C40" s="11" t="s">
        <v>439</v>
      </c>
      <c r="D40" s="11" t="s">
        <v>440</v>
      </c>
      <c r="E40" s="12">
        <v>763</v>
      </c>
      <c r="F40" s="53">
        <v>10000000</v>
      </c>
      <c r="G40" s="14" t="s">
        <v>619</v>
      </c>
      <c r="H40" s="15" t="s">
        <v>620</v>
      </c>
      <c r="I40" s="16">
        <v>40078</v>
      </c>
    </row>
    <row r="41" spans="1:9" ht="45">
      <c r="A41" s="8" t="s">
        <v>96</v>
      </c>
      <c r="B41" s="52" t="s">
        <v>314</v>
      </c>
      <c r="C41" s="11" t="s">
        <v>439</v>
      </c>
      <c r="D41" s="11" t="s">
        <v>440</v>
      </c>
      <c r="E41" s="12">
        <v>763</v>
      </c>
      <c r="F41" s="53">
        <v>10000000</v>
      </c>
      <c r="G41" s="14" t="s">
        <v>621</v>
      </c>
      <c r="H41" s="15" t="s">
        <v>622</v>
      </c>
      <c r="I41" s="16">
        <v>40098</v>
      </c>
    </row>
    <row r="42" ht="15.75">
      <c r="F42" s="44">
        <f>SUM(F30:F41)</f>
        <v>196000000</v>
      </c>
    </row>
    <row r="44" spans="4:6" ht="16.5" thickBot="1">
      <c r="D44" s="67" t="s">
        <v>624</v>
      </c>
      <c r="F44" s="66">
        <f>SUM(F42+F26+F17)</f>
        <v>503000000</v>
      </c>
    </row>
    <row r="45" ht="15.75" thickTop="1"/>
  </sheetData>
  <sheetProtection/>
  <mergeCells count="5">
    <mergeCell ref="A1:J1"/>
    <mergeCell ref="A2:J2"/>
    <mergeCell ref="A3:J3"/>
    <mergeCell ref="A4:J4"/>
    <mergeCell ref="A5:J5"/>
  </mergeCells>
  <printOptions/>
  <pageMargins left="0.27" right="0.18" top="0.48" bottom="0.51" header="0.25" footer="0.18"/>
  <pageSetup horizontalDpi="600" verticalDpi="600" orientation="landscape" paperSize="9" scale="6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137"/>
  <sheetViews>
    <sheetView showGridLines="0" showZeros="0" showOutlineSymbols="0" zoomScale="75" zoomScaleNormal="75" zoomScalePageLayoutView="0" workbookViewId="0" topLeftCell="A1">
      <pane xSplit="2" ySplit="7" topLeftCell="C128" activePane="bottomRight" state="frozen"/>
      <selection pane="topLeft" activeCell="H1302" sqref="H1302"/>
      <selection pane="topRight" activeCell="H1302" sqref="H1302"/>
      <selection pane="bottomLeft" activeCell="H1302" sqref="H1302"/>
      <selection pane="bottomRight" activeCell="G138" sqref="G138"/>
    </sheetView>
  </sheetViews>
  <sheetFormatPr defaultColWidth="8.88671875" defaultRowHeight="15"/>
  <cols>
    <col min="1" max="1" width="8.77734375" style="18" customWidth="1"/>
    <col min="2" max="2" width="31.99609375" style="9" customWidth="1"/>
    <col min="3" max="3" width="30.77734375" style="11" customWidth="1"/>
    <col min="4" max="4" width="21.6640625" style="11" customWidth="1"/>
    <col min="5" max="5" width="8.77734375" style="12" customWidth="1"/>
    <col min="6" max="6" width="21.77734375" style="13" customWidth="1"/>
    <col min="7" max="7" width="51.5546875" style="14" customWidth="1"/>
    <col min="8" max="8" width="17.77734375" style="15" customWidth="1"/>
    <col min="9" max="9" width="10.77734375" style="12" customWidth="1"/>
  </cols>
  <sheetData>
    <row r="1" spans="1:10" ht="18">
      <c r="A1" s="51" t="s">
        <v>308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8">
      <c r="A2" s="51" t="s">
        <v>309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8">
      <c r="A3" s="51" t="s">
        <v>310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8">
      <c r="A4" s="51" t="s">
        <v>311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18">
      <c r="A5" s="50" t="s">
        <v>312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ht="18.75" thickBot="1">
      <c r="A6" s="50" t="s">
        <v>313</v>
      </c>
      <c r="B6" s="51"/>
      <c r="C6" s="51"/>
      <c r="D6" s="51"/>
      <c r="E6" s="51"/>
      <c r="F6" s="51"/>
      <c r="G6" s="51"/>
      <c r="H6" s="51"/>
      <c r="I6" s="51"/>
      <c r="J6" s="51"/>
    </row>
    <row r="7" spans="1:9" s="7" customFormat="1" ht="39.75" customHeight="1">
      <c r="A7" s="1" t="s">
        <v>0</v>
      </c>
      <c r="B7" s="2" t="s">
        <v>1</v>
      </c>
      <c r="C7" s="4" t="s">
        <v>4</v>
      </c>
      <c r="D7" s="4" t="s">
        <v>5</v>
      </c>
      <c r="E7" s="4" t="s">
        <v>6</v>
      </c>
      <c r="F7" s="5" t="s">
        <v>7</v>
      </c>
      <c r="G7" s="4" t="s">
        <v>8</v>
      </c>
      <c r="H7" s="4" t="s">
        <v>9</v>
      </c>
      <c r="I7" s="4" t="s">
        <v>10</v>
      </c>
    </row>
    <row r="8" spans="1:9" ht="45">
      <c r="A8" s="8" t="s">
        <v>94</v>
      </c>
      <c r="B8" s="9" t="s">
        <v>265</v>
      </c>
      <c r="C8" s="11" t="s">
        <v>100</v>
      </c>
      <c r="D8" s="11" t="s">
        <v>105</v>
      </c>
      <c r="E8" s="12">
        <v>763</v>
      </c>
      <c r="F8" s="13">
        <v>15000000</v>
      </c>
      <c r="G8" s="14" t="s">
        <v>266</v>
      </c>
      <c r="H8" s="15" t="s">
        <v>267</v>
      </c>
      <c r="I8" s="16">
        <v>39744</v>
      </c>
    </row>
    <row r="9" spans="1:9" ht="15">
      <c r="A9" s="8"/>
      <c r="I9" s="16"/>
    </row>
    <row r="10" spans="1:10" s="12" customFormat="1" ht="30">
      <c r="A10" s="8" t="s">
        <v>15</v>
      </c>
      <c r="B10" s="9" t="s">
        <v>314</v>
      </c>
      <c r="C10" s="11" t="s">
        <v>100</v>
      </c>
      <c r="D10" s="11" t="s">
        <v>134</v>
      </c>
      <c r="E10" s="12">
        <v>763</v>
      </c>
      <c r="F10" s="13">
        <v>35000000</v>
      </c>
      <c r="G10" s="14" t="s">
        <v>142</v>
      </c>
      <c r="H10" s="15" t="s">
        <v>143</v>
      </c>
      <c r="I10" s="16">
        <v>39566</v>
      </c>
      <c r="J10"/>
    </row>
    <row r="11" spans="1:10" s="12" customFormat="1" ht="60">
      <c r="A11" s="8" t="s">
        <v>15</v>
      </c>
      <c r="B11" s="9" t="s">
        <v>314</v>
      </c>
      <c r="C11" s="11" t="s">
        <v>100</v>
      </c>
      <c r="D11" s="11" t="s">
        <v>101</v>
      </c>
      <c r="E11" s="12">
        <v>763</v>
      </c>
      <c r="F11" s="13">
        <v>15000000</v>
      </c>
      <c r="G11" s="14" t="s">
        <v>155</v>
      </c>
      <c r="H11" s="15" t="s">
        <v>156</v>
      </c>
      <c r="I11" s="16">
        <v>39609</v>
      </c>
      <c r="J11"/>
    </row>
    <row r="12" spans="1:10" s="12" customFormat="1" ht="60">
      <c r="A12" s="8" t="s">
        <v>15</v>
      </c>
      <c r="B12" s="9" t="s">
        <v>314</v>
      </c>
      <c r="C12" s="11" t="s">
        <v>100</v>
      </c>
      <c r="D12" s="11" t="s">
        <v>101</v>
      </c>
      <c r="E12" s="12">
        <v>763</v>
      </c>
      <c r="F12" s="13">
        <v>10000000</v>
      </c>
      <c r="G12" s="14" t="s">
        <v>157</v>
      </c>
      <c r="H12" s="15" t="s">
        <v>158</v>
      </c>
      <c r="I12" s="16">
        <v>39609</v>
      </c>
      <c r="J12"/>
    </row>
    <row r="13" spans="1:10" s="12" customFormat="1" ht="45">
      <c r="A13" s="8" t="s">
        <v>15</v>
      </c>
      <c r="B13" s="9" t="s">
        <v>314</v>
      </c>
      <c r="C13" s="11" t="s">
        <v>100</v>
      </c>
      <c r="D13" s="11" t="s">
        <v>101</v>
      </c>
      <c r="E13" s="12">
        <v>763</v>
      </c>
      <c r="F13" s="13">
        <v>50000000</v>
      </c>
      <c r="G13" s="14" t="s">
        <v>190</v>
      </c>
      <c r="H13" s="15" t="s">
        <v>191</v>
      </c>
      <c r="I13" s="16">
        <v>39653</v>
      </c>
      <c r="J13"/>
    </row>
    <row r="14" spans="1:10" s="12" customFormat="1" ht="30">
      <c r="A14" s="8" t="s">
        <v>15</v>
      </c>
      <c r="B14" s="9" t="s">
        <v>314</v>
      </c>
      <c r="C14" s="11" t="s">
        <v>100</v>
      </c>
      <c r="D14" s="11" t="s">
        <v>105</v>
      </c>
      <c r="E14" s="12">
        <v>763</v>
      </c>
      <c r="F14" s="13">
        <v>50000000</v>
      </c>
      <c r="G14" s="14" t="s">
        <v>278</v>
      </c>
      <c r="H14" s="15" t="s">
        <v>279</v>
      </c>
      <c r="I14" s="16">
        <v>39757</v>
      </c>
      <c r="J14"/>
    </row>
    <row r="15" spans="1:10" s="12" customFormat="1" ht="30">
      <c r="A15" s="8" t="s">
        <v>15</v>
      </c>
      <c r="B15" s="9" t="s">
        <v>314</v>
      </c>
      <c r="C15" s="11" t="s">
        <v>164</v>
      </c>
      <c r="D15" s="11" t="s">
        <v>200</v>
      </c>
      <c r="E15" s="12">
        <v>763</v>
      </c>
      <c r="F15" s="13">
        <v>6000000</v>
      </c>
      <c r="G15" s="14" t="s">
        <v>207</v>
      </c>
      <c r="H15" s="15" t="s">
        <v>208</v>
      </c>
      <c r="I15" s="16">
        <v>39686</v>
      </c>
      <c r="J15"/>
    </row>
    <row r="16" spans="1:10" s="12" customFormat="1" ht="30">
      <c r="A16" s="8" t="s">
        <v>15</v>
      </c>
      <c r="B16" s="9" t="s">
        <v>314</v>
      </c>
      <c r="C16" s="11" t="s">
        <v>164</v>
      </c>
      <c r="D16" s="11" t="s">
        <v>200</v>
      </c>
      <c r="E16" s="12">
        <v>763</v>
      </c>
      <c r="F16" s="13">
        <v>6000000</v>
      </c>
      <c r="G16" s="14" t="s">
        <v>223</v>
      </c>
      <c r="H16" s="15" t="s">
        <v>224</v>
      </c>
      <c r="I16" s="16">
        <v>39686</v>
      </c>
      <c r="J16"/>
    </row>
    <row r="17" spans="1:10" s="12" customFormat="1" ht="45">
      <c r="A17" s="8" t="s">
        <v>15</v>
      </c>
      <c r="B17" s="9" t="s">
        <v>314</v>
      </c>
      <c r="C17" s="11" t="s">
        <v>164</v>
      </c>
      <c r="D17" s="11" t="s">
        <v>200</v>
      </c>
      <c r="E17" s="12">
        <v>763</v>
      </c>
      <c r="F17" s="13">
        <v>10000000</v>
      </c>
      <c r="G17" s="14" t="s">
        <v>251</v>
      </c>
      <c r="H17" s="15" t="s">
        <v>252</v>
      </c>
      <c r="I17" s="16">
        <v>39736</v>
      </c>
      <c r="J17"/>
    </row>
    <row r="18" spans="1:10" s="12" customFormat="1" ht="15.75">
      <c r="A18" s="8"/>
      <c r="B18" s="9"/>
      <c r="C18" s="11"/>
      <c r="D18" s="11"/>
      <c r="F18" s="38">
        <f>SUM(F10:F17)</f>
        <v>182000000</v>
      </c>
      <c r="G18" s="14"/>
      <c r="H18" s="15"/>
      <c r="I18" s="16"/>
      <c r="J18"/>
    </row>
    <row r="19" spans="1:10" s="12" customFormat="1" ht="15">
      <c r="A19" s="8"/>
      <c r="B19" s="9"/>
      <c r="C19" s="11"/>
      <c r="D19" s="11"/>
      <c r="F19" s="13"/>
      <c r="G19" s="14"/>
      <c r="H19" s="15"/>
      <c r="I19" s="16"/>
      <c r="J19"/>
    </row>
    <row r="20" spans="1:10" s="12" customFormat="1" ht="30">
      <c r="A20" s="8" t="s">
        <v>22</v>
      </c>
      <c r="B20" s="9" t="s">
        <v>314</v>
      </c>
      <c r="C20" s="11" t="s">
        <v>164</v>
      </c>
      <c r="D20" s="11" t="s">
        <v>152</v>
      </c>
      <c r="E20" s="12">
        <v>763</v>
      </c>
      <c r="F20" s="13">
        <v>20000000</v>
      </c>
      <c r="G20" s="14" t="s">
        <v>146</v>
      </c>
      <c r="H20" s="15" t="s">
        <v>175</v>
      </c>
      <c r="I20" s="16">
        <v>39644</v>
      </c>
      <c r="J20"/>
    </row>
    <row r="21" spans="1:10" s="12" customFormat="1" ht="60">
      <c r="A21" s="8" t="s">
        <v>22</v>
      </c>
      <c r="B21" s="9" t="s">
        <v>314</v>
      </c>
      <c r="C21" s="11" t="s">
        <v>100</v>
      </c>
      <c r="D21" s="11" t="s">
        <v>118</v>
      </c>
      <c r="E21" s="12">
        <v>763</v>
      </c>
      <c r="F21" s="13">
        <v>35000000</v>
      </c>
      <c r="G21" s="14" t="s">
        <v>129</v>
      </c>
      <c r="H21" s="15" t="s">
        <v>131</v>
      </c>
      <c r="I21" s="16">
        <v>39531</v>
      </c>
      <c r="J21"/>
    </row>
    <row r="22" spans="1:10" s="12" customFormat="1" ht="30">
      <c r="A22" s="8" t="s">
        <v>22</v>
      </c>
      <c r="B22" s="9" t="s">
        <v>24</v>
      </c>
      <c r="C22" s="11" t="s">
        <v>100</v>
      </c>
      <c r="D22" s="11" t="s">
        <v>105</v>
      </c>
      <c r="E22" s="12">
        <v>763</v>
      </c>
      <c r="F22" s="13">
        <v>8000000</v>
      </c>
      <c r="G22" s="14" t="s">
        <v>298</v>
      </c>
      <c r="H22" s="15" t="s">
        <v>299</v>
      </c>
      <c r="I22" s="16">
        <v>39786</v>
      </c>
      <c r="J22"/>
    </row>
    <row r="23" spans="1:10" s="12" customFormat="1" ht="15.75">
      <c r="A23" s="8"/>
      <c r="B23" s="9"/>
      <c r="C23" s="11"/>
      <c r="D23" s="11"/>
      <c r="F23" s="38">
        <f>SUM(F20:F22)</f>
        <v>63000000</v>
      </c>
      <c r="G23" s="14"/>
      <c r="H23" s="15"/>
      <c r="I23" s="16"/>
      <c r="J23"/>
    </row>
    <row r="24" spans="1:10" s="12" customFormat="1" ht="15">
      <c r="A24" s="8"/>
      <c r="B24" s="9"/>
      <c r="C24" s="11"/>
      <c r="D24" s="11"/>
      <c r="F24" s="13"/>
      <c r="G24" s="14"/>
      <c r="H24" s="15"/>
      <c r="I24" s="16"/>
      <c r="J24"/>
    </row>
    <row r="25" spans="1:10" s="12" customFormat="1" ht="60">
      <c r="A25" s="8" t="s">
        <v>17</v>
      </c>
      <c r="B25" s="9" t="s">
        <v>314</v>
      </c>
      <c r="C25" s="11" t="s">
        <v>100</v>
      </c>
      <c r="D25" s="11" t="s">
        <v>134</v>
      </c>
      <c r="E25" s="12">
        <v>763</v>
      </c>
      <c r="F25" s="13">
        <v>10000000</v>
      </c>
      <c r="G25" s="14" t="s">
        <v>135</v>
      </c>
      <c r="H25" s="15" t="s">
        <v>136</v>
      </c>
      <c r="I25" s="16">
        <v>39548</v>
      </c>
      <c r="J25"/>
    </row>
    <row r="26" spans="1:10" s="12" customFormat="1" ht="60">
      <c r="A26" s="8" t="s">
        <v>17</v>
      </c>
      <c r="B26" s="9" t="s">
        <v>314</v>
      </c>
      <c r="C26" s="11" t="s">
        <v>100</v>
      </c>
      <c r="D26" s="11" t="s">
        <v>101</v>
      </c>
      <c r="E26" s="12">
        <v>763</v>
      </c>
      <c r="F26" s="13">
        <v>35000000</v>
      </c>
      <c r="G26" s="14" t="s">
        <v>153</v>
      </c>
      <c r="H26" s="15" t="s">
        <v>154</v>
      </c>
      <c r="I26" s="16">
        <v>39589</v>
      </c>
      <c r="J26"/>
    </row>
    <row r="27" spans="1:10" s="12" customFormat="1" ht="45">
      <c r="A27" s="8" t="s">
        <v>17</v>
      </c>
      <c r="B27" s="9" t="s">
        <v>314</v>
      </c>
      <c r="C27" s="11" t="s">
        <v>100</v>
      </c>
      <c r="D27" s="11" t="s">
        <v>101</v>
      </c>
      <c r="E27" s="12">
        <v>763</v>
      </c>
      <c r="F27" s="13">
        <v>5000000</v>
      </c>
      <c r="G27" s="14" t="s">
        <v>196</v>
      </c>
      <c r="H27" s="15" t="s">
        <v>197</v>
      </c>
      <c r="I27" s="16">
        <v>39653</v>
      </c>
      <c r="J27"/>
    </row>
    <row r="28" spans="1:10" s="12" customFormat="1" ht="45">
      <c r="A28" s="8" t="s">
        <v>17</v>
      </c>
      <c r="B28" s="9" t="s">
        <v>314</v>
      </c>
      <c r="C28" s="11" t="s">
        <v>100</v>
      </c>
      <c r="D28" s="11" t="s">
        <v>101</v>
      </c>
      <c r="E28" s="12">
        <v>763</v>
      </c>
      <c r="F28" s="13">
        <v>10000000</v>
      </c>
      <c r="G28" s="14" t="s">
        <v>198</v>
      </c>
      <c r="H28" s="15" t="s">
        <v>199</v>
      </c>
      <c r="I28" s="16">
        <v>39653</v>
      </c>
      <c r="J28"/>
    </row>
    <row r="29" spans="1:10" s="12" customFormat="1" ht="45">
      <c r="A29" s="8" t="s">
        <v>17</v>
      </c>
      <c r="B29" s="9" t="s">
        <v>314</v>
      </c>
      <c r="C29" s="11" t="s">
        <v>100</v>
      </c>
      <c r="D29" s="11" t="s">
        <v>101</v>
      </c>
      <c r="E29" s="12">
        <v>763</v>
      </c>
      <c r="F29" s="13">
        <v>10000000</v>
      </c>
      <c r="G29" s="14" t="s">
        <v>283</v>
      </c>
      <c r="H29" s="15" t="s">
        <v>284</v>
      </c>
      <c r="I29" s="16">
        <v>39763</v>
      </c>
      <c r="J29"/>
    </row>
    <row r="30" spans="1:10" s="12" customFormat="1" ht="60">
      <c r="A30" s="8" t="s">
        <v>17</v>
      </c>
      <c r="B30" s="9" t="s">
        <v>314</v>
      </c>
      <c r="C30" s="11" t="s">
        <v>100</v>
      </c>
      <c r="D30" s="11" t="s">
        <v>187</v>
      </c>
      <c r="E30" s="12">
        <v>763</v>
      </c>
      <c r="F30" s="13">
        <v>4000000</v>
      </c>
      <c r="G30" s="14" t="s">
        <v>188</v>
      </c>
      <c r="H30" s="15" t="s">
        <v>189</v>
      </c>
      <c r="I30" s="16">
        <v>39650</v>
      </c>
      <c r="J30"/>
    </row>
    <row r="31" spans="1:10" s="12" customFormat="1" ht="60">
      <c r="A31" s="8" t="s">
        <v>17</v>
      </c>
      <c r="B31" s="9" t="s">
        <v>314</v>
      </c>
      <c r="C31" s="11" t="s">
        <v>100</v>
      </c>
      <c r="D31" s="11" t="s">
        <v>118</v>
      </c>
      <c r="E31" s="12">
        <v>763</v>
      </c>
      <c r="F31" s="13">
        <v>2000000</v>
      </c>
      <c r="G31" s="14" t="s">
        <v>119</v>
      </c>
      <c r="H31" s="15" t="s">
        <v>120</v>
      </c>
      <c r="I31" s="16">
        <v>39531</v>
      </c>
      <c r="J31"/>
    </row>
    <row r="32" spans="1:10" s="12" customFormat="1" ht="30">
      <c r="A32" s="8" t="s">
        <v>17</v>
      </c>
      <c r="B32" s="9" t="s">
        <v>314</v>
      </c>
      <c r="C32" s="11" t="s">
        <v>100</v>
      </c>
      <c r="D32" s="11" t="s">
        <v>105</v>
      </c>
      <c r="E32" s="12">
        <v>763</v>
      </c>
      <c r="F32" s="13">
        <v>6000000</v>
      </c>
      <c r="G32" s="14" t="s">
        <v>203</v>
      </c>
      <c r="H32" s="15" t="s">
        <v>204</v>
      </c>
      <c r="I32" s="16">
        <v>39686</v>
      </c>
      <c r="J32"/>
    </row>
    <row r="33" spans="1:10" s="12" customFormat="1" ht="45">
      <c r="A33" s="8" t="s">
        <v>17</v>
      </c>
      <c r="B33" s="9" t="s">
        <v>314</v>
      </c>
      <c r="C33" s="11" t="s">
        <v>100</v>
      </c>
      <c r="D33" s="11" t="s">
        <v>105</v>
      </c>
      <c r="E33" s="12">
        <v>763</v>
      </c>
      <c r="F33" s="13">
        <v>35000000</v>
      </c>
      <c r="G33" s="14" t="s">
        <v>280</v>
      </c>
      <c r="H33" s="15" t="s">
        <v>281</v>
      </c>
      <c r="I33" s="16">
        <v>39757</v>
      </c>
      <c r="J33"/>
    </row>
    <row r="34" spans="1:10" s="12" customFormat="1" ht="60">
      <c r="A34" s="8" t="s">
        <v>17</v>
      </c>
      <c r="B34" s="9" t="s">
        <v>314</v>
      </c>
      <c r="C34" s="11" t="s">
        <v>164</v>
      </c>
      <c r="D34" s="11" t="s">
        <v>152</v>
      </c>
      <c r="E34" s="12">
        <v>763</v>
      </c>
      <c r="F34" s="13">
        <v>15000000</v>
      </c>
      <c r="G34" s="14" t="s">
        <v>177</v>
      </c>
      <c r="H34" s="15" t="s">
        <v>178</v>
      </c>
      <c r="I34" s="16">
        <v>39644</v>
      </c>
      <c r="J34"/>
    </row>
    <row r="35" spans="1:10" s="12" customFormat="1" ht="30">
      <c r="A35" s="8" t="s">
        <v>17</v>
      </c>
      <c r="B35" s="9" t="s">
        <v>314</v>
      </c>
      <c r="C35" s="11" t="s">
        <v>164</v>
      </c>
      <c r="D35" s="11" t="s">
        <v>152</v>
      </c>
      <c r="E35" s="12">
        <v>763</v>
      </c>
      <c r="F35" s="13">
        <v>14000000</v>
      </c>
      <c r="G35" s="14" t="s">
        <v>242</v>
      </c>
      <c r="H35" s="15" t="s">
        <v>243</v>
      </c>
      <c r="I35" s="16">
        <v>39727</v>
      </c>
      <c r="J35"/>
    </row>
    <row r="36" spans="1:10" s="12" customFormat="1" ht="30">
      <c r="A36" s="8" t="s">
        <v>17</v>
      </c>
      <c r="B36" s="9" t="s">
        <v>314</v>
      </c>
      <c r="C36" s="11" t="s">
        <v>164</v>
      </c>
      <c r="D36" s="11" t="s">
        <v>200</v>
      </c>
      <c r="E36" s="12">
        <v>763</v>
      </c>
      <c r="F36" s="13">
        <v>6000000</v>
      </c>
      <c r="G36" s="14" t="s">
        <v>213</v>
      </c>
      <c r="H36" s="15" t="s">
        <v>214</v>
      </c>
      <c r="I36" s="16">
        <v>39686</v>
      </c>
      <c r="J36"/>
    </row>
    <row r="37" spans="1:10" s="12" customFormat="1" ht="30">
      <c r="A37" s="8" t="s">
        <v>17</v>
      </c>
      <c r="B37" s="9" t="s">
        <v>314</v>
      </c>
      <c r="C37" s="11" t="s">
        <v>164</v>
      </c>
      <c r="D37" s="11" t="s">
        <v>200</v>
      </c>
      <c r="E37" s="12">
        <v>763</v>
      </c>
      <c r="F37" s="13">
        <v>6000000</v>
      </c>
      <c r="G37" s="14" t="s">
        <v>229</v>
      </c>
      <c r="H37" s="15" t="s">
        <v>230</v>
      </c>
      <c r="I37" s="16">
        <v>39686</v>
      </c>
      <c r="J37"/>
    </row>
    <row r="38" spans="1:10" s="12" customFormat="1" ht="30">
      <c r="A38" s="8" t="s">
        <v>17</v>
      </c>
      <c r="B38" s="9" t="s">
        <v>314</v>
      </c>
      <c r="C38" s="11" t="s">
        <v>164</v>
      </c>
      <c r="D38" s="11" t="s">
        <v>200</v>
      </c>
      <c r="E38" s="12">
        <v>763</v>
      </c>
      <c r="F38" s="13">
        <v>6000000</v>
      </c>
      <c r="G38" s="14" t="s">
        <v>231</v>
      </c>
      <c r="H38" s="15" t="s">
        <v>232</v>
      </c>
      <c r="I38" s="16">
        <v>39686</v>
      </c>
      <c r="J38"/>
    </row>
    <row r="39" spans="1:10" s="12" customFormat="1" ht="30">
      <c r="A39" s="8" t="s">
        <v>17</v>
      </c>
      <c r="B39" s="9" t="s">
        <v>314</v>
      </c>
      <c r="C39" s="11" t="s">
        <v>164</v>
      </c>
      <c r="D39" s="11" t="s">
        <v>200</v>
      </c>
      <c r="E39" s="12">
        <v>763</v>
      </c>
      <c r="F39" s="13">
        <v>10000000</v>
      </c>
      <c r="G39" s="14" t="s">
        <v>258</v>
      </c>
      <c r="H39" s="15" t="s">
        <v>259</v>
      </c>
      <c r="I39" s="16">
        <v>39738</v>
      </c>
      <c r="J39"/>
    </row>
    <row r="40" spans="1:10" s="12" customFormat="1" ht="60">
      <c r="A40" s="8" t="s">
        <v>17</v>
      </c>
      <c r="B40" s="9" t="s">
        <v>314</v>
      </c>
      <c r="C40" s="11" t="s">
        <v>110</v>
      </c>
      <c r="D40" s="11" t="s">
        <v>111</v>
      </c>
      <c r="E40" s="12">
        <v>763</v>
      </c>
      <c r="F40" s="13">
        <v>5000000</v>
      </c>
      <c r="G40" s="14" t="s">
        <v>112</v>
      </c>
      <c r="H40" s="15" t="s">
        <v>113</v>
      </c>
      <c r="I40" s="16">
        <v>39510</v>
      </c>
      <c r="J40"/>
    </row>
    <row r="41" spans="1:10" s="12" customFormat="1" ht="30">
      <c r="A41" s="8" t="s">
        <v>17</v>
      </c>
      <c r="B41" s="37" t="s">
        <v>27</v>
      </c>
      <c r="C41" s="11" t="s">
        <v>100</v>
      </c>
      <c r="D41" s="11" t="s">
        <v>134</v>
      </c>
      <c r="E41" s="12">
        <v>763</v>
      </c>
      <c r="F41" s="13">
        <v>15000000</v>
      </c>
      <c r="G41" s="14" t="s">
        <v>137</v>
      </c>
      <c r="H41" s="15" t="s">
        <v>141</v>
      </c>
      <c r="I41" s="16">
        <v>39566</v>
      </c>
      <c r="J41"/>
    </row>
    <row r="42" spans="1:10" s="12" customFormat="1" ht="30">
      <c r="A42" s="8" t="s">
        <v>17</v>
      </c>
      <c r="B42" s="37" t="s">
        <v>27</v>
      </c>
      <c r="C42" s="11" t="s">
        <v>100</v>
      </c>
      <c r="D42" s="11" t="s">
        <v>105</v>
      </c>
      <c r="E42" s="12">
        <v>763</v>
      </c>
      <c r="F42" s="13">
        <v>5000000</v>
      </c>
      <c r="G42" s="14" t="s">
        <v>294</v>
      </c>
      <c r="H42" s="15" t="s">
        <v>295</v>
      </c>
      <c r="I42" s="16">
        <v>39777</v>
      </c>
      <c r="J42"/>
    </row>
    <row r="43" spans="1:10" s="12" customFormat="1" ht="45">
      <c r="A43" s="8" t="s">
        <v>17</v>
      </c>
      <c r="B43" s="37" t="s">
        <v>27</v>
      </c>
      <c r="C43" s="11" t="s">
        <v>100</v>
      </c>
      <c r="D43" s="11" t="s">
        <v>105</v>
      </c>
      <c r="E43" s="12">
        <v>763</v>
      </c>
      <c r="F43" s="13">
        <v>10000000</v>
      </c>
      <c r="G43" s="14" t="s">
        <v>296</v>
      </c>
      <c r="H43" s="15" t="s">
        <v>297</v>
      </c>
      <c r="I43" s="16">
        <v>39777</v>
      </c>
      <c r="J43"/>
    </row>
    <row r="44" spans="1:10" s="12" customFormat="1" ht="15.75">
      <c r="A44" s="8"/>
      <c r="B44" s="37"/>
      <c r="C44" s="11"/>
      <c r="D44" s="11"/>
      <c r="F44" s="38">
        <f>SUM(F25:F43)</f>
        <v>209000000</v>
      </c>
      <c r="G44" s="14"/>
      <c r="H44" s="15"/>
      <c r="I44" s="16"/>
      <c r="J44"/>
    </row>
    <row r="45" spans="1:10" s="12" customFormat="1" ht="15">
      <c r="A45" s="8"/>
      <c r="B45" s="37"/>
      <c r="C45" s="11"/>
      <c r="D45" s="11"/>
      <c r="F45" s="13"/>
      <c r="G45" s="14"/>
      <c r="H45" s="15"/>
      <c r="I45" s="16"/>
      <c r="J45"/>
    </row>
    <row r="46" spans="1:10" s="12" customFormat="1" ht="30">
      <c r="A46" s="8" t="s">
        <v>29</v>
      </c>
      <c r="B46" s="9" t="s">
        <v>314</v>
      </c>
      <c r="C46" s="11" t="s">
        <v>100</v>
      </c>
      <c r="D46" s="11" t="s">
        <v>101</v>
      </c>
      <c r="E46" s="12">
        <v>763</v>
      </c>
      <c r="F46" s="13">
        <v>35000000</v>
      </c>
      <c r="G46" s="14" t="s">
        <v>161</v>
      </c>
      <c r="H46" s="15" t="s">
        <v>163</v>
      </c>
      <c r="I46" s="16">
        <v>39609</v>
      </c>
      <c r="J46"/>
    </row>
    <row r="47" spans="1:10" s="12" customFormat="1" ht="60">
      <c r="A47" s="8" t="s">
        <v>29</v>
      </c>
      <c r="B47" s="9" t="s">
        <v>314</v>
      </c>
      <c r="C47" s="11" t="s">
        <v>100</v>
      </c>
      <c r="D47" s="11" t="s">
        <v>101</v>
      </c>
      <c r="E47" s="12">
        <v>763</v>
      </c>
      <c r="F47" s="13">
        <v>4000000</v>
      </c>
      <c r="G47" s="14" t="s">
        <v>167</v>
      </c>
      <c r="H47" s="15" t="s">
        <v>168</v>
      </c>
      <c r="I47" s="16">
        <v>39643</v>
      </c>
      <c r="J47"/>
    </row>
    <row r="48" spans="1:10" s="12" customFormat="1" ht="60">
      <c r="A48" s="8" t="s">
        <v>29</v>
      </c>
      <c r="B48" s="9" t="s">
        <v>314</v>
      </c>
      <c r="C48" s="11" t="s">
        <v>100</v>
      </c>
      <c r="D48" s="11" t="s">
        <v>101</v>
      </c>
      <c r="E48" s="12">
        <v>763</v>
      </c>
      <c r="F48" s="13">
        <v>35000000</v>
      </c>
      <c r="G48" s="14" t="s">
        <v>192</v>
      </c>
      <c r="H48" s="15" t="s">
        <v>193</v>
      </c>
      <c r="I48" s="16">
        <v>39653</v>
      </c>
      <c r="J48"/>
    </row>
    <row r="49" spans="1:10" s="12" customFormat="1" ht="60">
      <c r="A49" s="8" t="s">
        <v>29</v>
      </c>
      <c r="B49" s="9" t="s">
        <v>314</v>
      </c>
      <c r="C49" s="11" t="s">
        <v>100</v>
      </c>
      <c r="D49" s="11" t="s">
        <v>118</v>
      </c>
      <c r="E49" s="12">
        <v>763</v>
      </c>
      <c r="F49" s="13">
        <v>3000000</v>
      </c>
      <c r="G49" s="14" t="s">
        <v>121</v>
      </c>
      <c r="H49" s="15" t="s">
        <v>122</v>
      </c>
      <c r="I49" s="16">
        <v>39531</v>
      </c>
      <c r="J49"/>
    </row>
    <row r="50" spans="1:10" s="12" customFormat="1" ht="60">
      <c r="A50" s="8" t="s">
        <v>29</v>
      </c>
      <c r="B50" s="9" t="s">
        <v>314</v>
      </c>
      <c r="C50" s="11" t="s">
        <v>100</v>
      </c>
      <c r="D50" s="11" t="s">
        <v>118</v>
      </c>
      <c r="E50" s="12">
        <v>763</v>
      </c>
      <c r="F50" s="13">
        <v>2000000</v>
      </c>
      <c r="G50" s="14" t="s">
        <v>132</v>
      </c>
      <c r="H50" s="15" t="s">
        <v>133</v>
      </c>
      <c r="I50" s="16">
        <v>39531</v>
      </c>
      <c r="J50"/>
    </row>
    <row r="51" spans="1:10" s="12" customFormat="1" ht="30">
      <c r="A51" s="8" t="s">
        <v>29</v>
      </c>
      <c r="B51" s="9" t="s">
        <v>314</v>
      </c>
      <c r="C51" s="11" t="s">
        <v>100</v>
      </c>
      <c r="D51" s="11" t="s">
        <v>105</v>
      </c>
      <c r="E51" s="12">
        <v>763</v>
      </c>
      <c r="F51" s="13">
        <v>30000000</v>
      </c>
      <c r="G51" s="14" t="s">
        <v>108</v>
      </c>
      <c r="H51" s="15" t="s">
        <v>109</v>
      </c>
      <c r="I51" s="16">
        <v>39504</v>
      </c>
      <c r="J51"/>
    </row>
    <row r="52" spans="1:10" s="12" customFormat="1" ht="45">
      <c r="A52" s="8" t="s">
        <v>29</v>
      </c>
      <c r="B52" s="9" t="s">
        <v>314</v>
      </c>
      <c r="C52" s="11" t="s">
        <v>100</v>
      </c>
      <c r="D52" s="11" t="s">
        <v>105</v>
      </c>
      <c r="E52" s="12">
        <v>763</v>
      </c>
      <c r="F52" s="13">
        <v>45000000</v>
      </c>
      <c r="G52" s="14" t="s">
        <v>262</v>
      </c>
      <c r="H52" s="15" t="s">
        <v>264</v>
      </c>
      <c r="I52" s="16">
        <v>39744</v>
      </c>
      <c r="J52"/>
    </row>
    <row r="53" spans="1:10" s="12" customFormat="1" ht="30">
      <c r="A53" s="8" t="s">
        <v>29</v>
      </c>
      <c r="B53" s="9" t="s">
        <v>314</v>
      </c>
      <c r="C53" s="11" t="s">
        <v>164</v>
      </c>
      <c r="D53" s="11" t="s">
        <v>200</v>
      </c>
      <c r="E53" s="12">
        <v>763</v>
      </c>
      <c r="F53" s="13">
        <v>6000000</v>
      </c>
      <c r="G53" s="14" t="s">
        <v>209</v>
      </c>
      <c r="H53" s="15" t="s">
        <v>210</v>
      </c>
      <c r="I53" s="16">
        <v>39686</v>
      </c>
      <c r="J53"/>
    </row>
    <row r="54" spans="1:10" s="12" customFormat="1" ht="15.75">
      <c r="A54" s="8"/>
      <c r="B54" s="9"/>
      <c r="C54" s="11"/>
      <c r="D54" s="11"/>
      <c r="F54" s="38">
        <f>SUM(F46:F53)</f>
        <v>160000000</v>
      </c>
      <c r="G54" s="14"/>
      <c r="H54" s="15"/>
      <c r="I54" s="16"/>
      <c r="J54"/>
    </row>
    <row r="55" spans="1:10" s="12" customFormat="1" ht="15">
      <c r="A55" s="8"/>
      <c r="B55" s="9"/>
      <c r="C55" s="11"/>
      <c r="D55" s="11"/>
      <c r="F55" s="13"/>
      <c r="G55" s="14"/>
      <c r="H55" s="15"/>
      <c r="I55" s="16"/>
      <c r="J55"/>
    </row>
    <row r="56" spans="1:10" s="12" customFormat="1" ht="60">
      <c r="A56" s="8" t="s">
        <v>31</v>
      </c>
      <c r="B56" s="9" t="s">
        <v>32</v>
      </c>
      <c r="C56" s="11" t="s">
        <v>164</v>
      </c>
      <c r="D56" s="11" t="s">
        <v>152</v>
      </c>
      <c r="E56" s="12">
        <v>763</v>
      </c>
      <c r="F56" s="13">
        <v>10000000</v>
      </c>
      <c r="G56" s="14" t="s">
        <v>173</v>
      </c>
      <c r="H56" s="15" t="s">
        <v>176</v>
      </c>
      <c r="I56" s="16">
        <v>39644</v>
      </c>
      <c r="J56"/>
    </row>
    <row r="57" spans="1:10" s="12" customFormat="1" ht="30">
      <c r="A57" s="8" t="s">
        <v>31</v>
      </c>
      <c r="B57" s="37" t="s">
        <v>34</v>
      </c>
      <c r="C57" s="11" t="s">
        <v>100</v>
      </c>
      <c r="D57" s="11" t="s">
        <v>101</v>
      </c>
      <c r="E57" s="12">
        <v>763</v>
      </c>
      <c r="F57" s="13">
        <v>10000000</v>
      </c>
      <c r="G57" s="14" t="s">
        <v>146</v>
      </c>
      <c r="H57" s="15" t="s">
        <v>148</v>
      </c>
      <c r="I57" s="16">
        <v>39573</v>
      </c>
      <c r="J57"/>
    </row>
    <row r="58" spans="1:10" s="12" customFormat="1" ht="45">
      <c r="A58" s="8" t="s">
        <v>31</v>
      </c>
      <c r="B58" s="37" t="s">
        <v>34</v>
      </c>
      <c r="C58" s="11" t="s">
        <v>164</v>
      </c>
      <c r="D58" s="11" t="s">
        <v>200</v>
      </c>
      <c r="E58" s="12">
        <v>763</v>
      </c>
      <c r="F58" s="13">
        <v>6000000</v>
      </c>
      <c r="G58" s="14" t="s">
        <v>227</v>
      </c>
      <c r="H58" s="15" t="s">
        <v>228</v>
      </c>
      <c r="I58" s="16">
        <v>39686</v>
      </c>
      <c r="J58"/>
    </row>
    <row r="59" spans="1:10" s="12" customFormat="1" ht="15.75">
      <c r="A59" s="8"/>
      <c r="B59" s="37"/>
      <c r="C59" s="11"/>
      <c r="D59" s="11"/>
      <c r="F59" s="38">
        <f>SUM(F56:F58)</f>
        <v>26000000</v>
      </c>
      <c r="G59" s="14"/>
      <c r="H59" s="15"/>
      <c r="I59" s="16"/>
      <c r="J59"/>
    </row>
    <row r="60" spans="1:10" s="12" customFormat="1" ht="15">
      <c r="A60" s="8"/>
      <c r="B60" s="37"/>
      <c r="C60" s="11"/>
      <c r="D60" s="11"/>
      <c r="F60" s="13"/>
      <c r="G60" s="14"/>
      <c r="H60" s="15"/>
      <c r="I60" s="16"/>
      <c r="J60"/>
    </row>
    <row r="61" spans="1:10" s="12" customFormat="1" ht="30">
      <c r="A61" s="8" t="s">
        <v>74</v>
      </c>
      <c r="B61" s="9" t="s">
        <v>75</v>
      </c>
      <c r="C61" s="11" t="s">
        <v>100</v>
      </c>
      <c r="D61" s="11" t="s">
        <v>134</v>
      </c>
      <c r="E61" s="12">
        <v>763</v>
      </c>
      <c r="F61" s="13">
        <v>10000000</v>
      </c>
      <c r="G61" s="14" t="s">
        <v>137</v>
      </c>
      <c r="H61" s="15" t="s">
        <v>138</v>
      </c>
      <c r="I61" s="16">
        <v>39566</v>
      </c>
      <c r="J61"/>
    </row>
    <row r="62" spans="1:10" s="12" customFormat="1" ht="30">
      <c r="A62" s="8" t="s">
        <v>74</v>
      </c>
      <c r="B62" s="9" t="s">
        <v>77</v>
      </c>
      <c r="C62" s="11" t="s">
        <v>164</v>
      </c>
      <c r="D62" s="11" t="s">
        <v>200</v>
      </c>
      <c r="E62" s="12">
        <v>763</v>
      </c>
      <c r="F62" s="13">
        <v>10000000</v>
      </c>
      <c r="G62" s="14" t="s">
        <v>244</v>
      </c>
      <c r="H62" s="15" t="s">
        <v>245</v>
      </c>
      <c r="I62" s="16">
        <v>39736</v>
      </c>
      <c r="J62"/>
    </row>
    <row r="63" spans="1:10" s="12" customFormat="1" ht="15.75">
      <c r="A63" s="8"/>
      <c r="B63" s="9"/>
      <c r="C63" s="11"/>
      <c r="D63" s="11"/>
      <c r="F63" s="38">
        <f>SUM(F61:F62)</f>
        <v>20000000</v>
      </c>
      <c r="G63" s="14"/>
      <c r="H63" s="15"/>
      <c r="I63" s="16"/>
      <c r="J63"/>
    </row>
    <row r="64" spans="1:10" s="12" customFormat="1" ht="15">
      <c r="A64" s="8"/>
      <c r="B64" s="9"/>
      <c r="C64" s="11"/>
      <c r="D64" s="11"/>
      <c r="F64" s="13"/>
      <c r="G64" s="14"/>
      <c r="H64" s="15"/>
      <c r="I64" s="16"/>
      <c r="J64"/>
    </row>
    <row r="65" spans="1:10" s="12" customFormat="1" ht="45">
      <c r="A65" s="8" t="s">
        <v>96</v>
      </c>
      <c r="B65" s="9" t="s">
        <v>314</v>
      </c>
      <c r="C65" s="11" t="s">
        <v>100</v>
      </c>
      <c r="D65" s="11" t="s">
        <v>149</v>
      </c>
      <c r="E65" s="12">
        <v>763</v>
      </c>
      <c r="F65" s="13">
        <v>35000000</v>
      </c>
      <c r="G65" s="14" t="s">
        <v>150</v>
      </c>
      <c r="H65" s="15" t="s">
        <v>151</v>
      </c>
      <c r="I65" s="16">
        <v>39588</v>
      </c>
      <c r="J65"/>
    </row>
    <row r="66" spans="1:10" s="12" customFormat="1" ht="45">
      <c r="A66" s="8" t="s">
        <v>96</v>
      </c>
      <c r="B66" s="9" t="s">
        <v>314</v>
      </c>
      <c r="C66" s="11" t="s">
        <v>100</v>
      </c>
      <c r="D66" s="11" t="s">
        <v>101</v>
      </c>
      <c r="E66" s="12">
        <v>763</v>
      </c>
      <c r="F66" s="13">
        <v>25000000</v>
      </c>
      <c r="G66" s="14" t="s">
        <v>194</v>
      </c>
      <c r="H66" s="15" t="s">
        <v>195</v>
      </c>
      <c r="I66" s="16">
        <v>39653</v>
      </c>
      <c r="J66"/>
    </row>
    <row r="67" spans="1:10" s="12" customFormat="1" ht="60">
      <c r="A67" s="8" t="s">
        <v>96</v>
      </c>
      <c r="B67" s="9" t="s">
        <v>314</v>
      </c>
      <c r="C67" s="11" t="s">
        <v>100</v>
      </c>
      <c r="D67" s="11" t="s">
        <v>118</v>
      </c>
      <c r="E67" s="12">
        <v>763</v>
      </c>
      <c r="F67" s="13">
        <v>35000000</v>
      </c>
      <c r="G67" s="14" t="s">
        <v>129</v>
      </c>
      <c r="H67" s="15" t="s">
        <v>130</v>
      </c>
      <c r="I67" s="16">
        <v>39531</v>
      </c>
      <c r="J67"/>
    </row>
    <row r="68" spans="1:10" s="12" customFormat="1" ht="45">
      <c r="A68" s="8" t="s">
        <v>96</v>
      </c>
      <c r="B68" s="9" t="s">
        <v>314</v>
      </c>
      <c r="C68" s="11" t="s">
        <v>100</v>
      </c>
      <c r="D68" s="11" t="s">
        <v>105</v>
      </c>
      <c r="E68" s="12">
        <v>763</v>
      </c>
      <c r="F68" s="13">
        <v>45000000</v>
      </c>
      <c r="G68" s="14" t="s">
        <v>262</v>
      </c>
      <c r="H68" s="15" t="s">
        <v>263</v>
      </c>
      <c r="I68" s="16">
        <v>39744</v>
      </c>
      <c r="J68"/>
    </row>
    <row r="69" spans="1:10" s="12" customFormat="1" ht="30">
      <c r="A69" s="8" t="s">
        <v>96</v>
      </c>
      <c r="B69" s="9" t="s">
        <v>314</v>
      </c>
      <c r="C69" s="11" t="s">
        <v>164</v>
      </c>
      <c r="D69" s="11" t="s">
        <v>200</v>
      </c>
      <c r="E69" s="12">
        <v>763</v>
      </c>
      <c r="F69" s="13">
        <v>6000000</v>
      </c>
      <c r="G69" s="14" t="s">
        <v>221</v>
      </c>
      <c r="H69" s="15" t="s">
        <v>222</v>
      </c>
      <c r="I69" s="16">
        <v>39686</v>
      </c>
      <c r="J69"/>
    </row>
    <row r="70" spans="1:10" s="12" customFormat="1" ht="45">
      <c r="A70" s="8" t="s">
        <v>96</v>
      </c>
      <c r="B70" s="9" t="s">
        <v>314</v>
      </c>
      <c r="C70" s="11" t="s">
        <v>164</v>
      </c>
      <c r="D70" s="11" t="s">
        <v>200</v>
      </c>
      <c r="E70" s="12">
        <v>763</v>
      </c>
      <c r="F70" s="13">
        <v>6000000</v>
      </c>
      <c r="G70" s="14" t="s">
        <v>225</v>
      </c>
      <c r="H70" s="15" t="s">
        <v>226</v>
      </c>
      <c r="I70" s="16">
        <v>39686</v>
      </c>
      <c r="J70"/>
    </row>
    <row r="71" spans="1:10" s="12" customFormat="1" ht="30">
      <c r="A71" s="8" t="s">
        <v>96</v>
      </c>
      <c r="B71" s="9" t="s">
        <v>314</v>
      </c>
      <c r="C71" s="11" t="s">
        <v>164</v>
      </c>
      <c r="D71" s="11" t="s">
        <v>200</v>
      </c>
      <c r="E71" s="12">
        <v>763</v>
      </c>
      <c r="F71" s="13">
        <v>6000000</v>
      </c>
      <c r="G71" s="14" t="s">
        <v>237</v>
      </c>
      <c r="H71" s="15" t="s">
        <v>238</v>
      </c>
      <c r="I71" s="16">
        <v>39686</v>
      </c>
      <c r="J71"/>
    </row>
    <row r="72" spans="1:10" s="12" customFormat="1" ht="30">
      <c r="A72" s="8" t="s">
        <v>96</v>
      </c>
      <c r="B72" s="9" t="s">
        <v>314</v>
      </c>
      <c r="C72" s="11" t="s">
        <v>164</v>
      </c>
      <c r="D72" s="11" t="s">
        <v>200</v>
      </c>
      <c r="E72" s="12">
        <v>763</v>
      </c>
      <c r="F72" s="13">
        <v>10000000</v>
      </c>
      <c r="G72" s="14" t="s">
        <v>256</v>
      </c>
      <c r="H72" s="15" t="s">
        <v>257</v>
      </c>
      <c r="I72" s="16">
        <v>39738</v>
      </c>
      <c r="J72"/>
    </row>
    <row r="73" spans="1:10" s="12" customFormat="1" ht="30">
      <c r="A73" s="8" t="s">
        <v>96</v>
      </c>
      <c r="B73" s="9" t="s">
        <v>314</v>
      </c>
      <c r="C73" s="11" t="s">
        <v>164</v>
      </c>
      <c r="D73" s="11" t="s">
        <v>200</v>
      </c>
      <c r="E73" s="12">
        <v>763</v>
      </c>
      <c r="F73" s="13">
        <v>20000000</v>
      </c>
      <c r="G73" s="14" t="s">
        <v>304</v>
      </c>
      <c r="H73" s="15" t="s">
        <v>306</v>
      </c>
      <c r="I73" s="16">
        <v>39786</v>
      </c>
      <c r="J73"/>
    </row>
    <row r="74" spans="1:10" s="12" customFormat="1" ht="15.75">
      <c r="A74" s="8"/>
      <c r="B74" s="9"/>
      <c r="C74" s="11"/>
      <c r="D74" s="11"/>
      <c r="F74" s="38">
        <f>SUM(F65:F73)</f>
        <v>188000000</v>
      </c>
      <c r="G74" s="14"/>
      <c r="H74" s="15"/>
      <c r="I74" s="16"/>
      <c r="J74"/>
    </row>
    <row r="75" spans="1:10" s="12" customFormat="1" ht="15">
      <c r="A75" s="8"/>
      <c r="B75" s="9"/>
      <c r="C75" s="11"/>
      <c r="D75" s="11"/>
      <c r="F75" s="13"/>
      <c r="G75" s="14"/>
      <c r="H75" s="15"/>
      <c r="I75" s="16"/>
      <c r="J75"/>
    </row>
    <row r="76" spans="1:10" s="12" customFormat="1" ht="30">
      <c r="A76" s="8" t="s">
        <v>13</v>
      </c>
      <c r="B76" s="9" t="s">
        <v>314</v>
      </c>
      <c r="C76" s="11" t="s">
        <v>100</v>
      </c>
      <c r="D76" s="11" t="s">
        <v>101</v>
      </c>
      <c r="E76" s="12">
        <v>763</v>
      </c>
      <c r="F76" s="13">
        <v>30000000</v>
      </c>
      <c r="G76" s="14" t="s">
        <v>146</v>
      </c>
      <c r="H76" s="15" t="s">
        <v>147</v>
      </c>
      <c r="I76" s="16">
        <v>39573</v>
      </c>
      <c r="J76"/>
    </row>
    <row r="77" spans="1:10" s="12" customFormat="1" ht="45">
      <c r="A77" s="8" t="s">
        <v>13</v>
      </c>
      <c r="B77" s="9" t="s">
        <v>314</v>
      </c>
      <c r="C77" s="11" t="s">
        <v>100</v>
      </c>
      <c r="D77" s="11" t="s">
        <v>105</v>
      </c>
      <c r="E77" s="12">
        <v>763</v>
      </c>
      <c r="F77" s="13">
        <v>50000000</v>
      </c>
      <c r="G77" s="14" t="s">
        <v>260</v>
      </c>
      <c r="H77" s="15" t="s">
        <v>261</v>
      </c>
      <c r="I77" s="16">
        <v>39744</v>
      </c>
      <c r="J77"/>
    </row>
    <row r="78" spans="1:10" s="12" customFormat="1" ht="45">
      <c r="A78" s="8" t="s">
        <v>13</v>
      </c>
      <c r="B78" s="9" t="s">
        <v>314</v>
      </c>
      <c r="C78" s="11" t="s">
        <v>100</v>
      </c>
      <c r="D78" s="11" t="s">
        <v>105</v>
      </c>
      <c r="E78" s="12">
        <v>763</v>
      </c>
      <c r="F78" s="13">
        <v>30000000</v>
      </c>
      <c r="G78" s="14" t="s">
        <v>268</v>
      </c>
      <c r="H78" s="15" t="s">
        <v>269</v>
      </c>
      <c r="I78" s="16">
        <v>39744</v>
      </c>
      <c r="J78"/>
    </row>
    <row r="79" spans="1:10" s="12" customFormat="1" ht="45">
      <c r="A79" s="8" t="s">
        <v>13</v>
      </c>
      <c r="B79" s="9" t="s">
        <v>314</v>
      </c>
      <c r="C79" s="11" t="s">
        <v>100</v>
      </c>
      <c r="D79" s="11" t="s">
        <v>105</v>
      </c>
      <c r="E79" s="12">
        <v>763</v>
      </c>
      <c r="F79" s="13">
        <v>15000000</v>
      </c>
      <c r="G79" s="14" t="s">
        <v>274</v>
      </c>
      <c r="H79" s="15" t="s">
        <v>275</v>
      </c>
      <c r="I79" s="16">
        <v>39752</v>
      </c>
      <c r="J79"/>
    </row>
    <row r="80" spans="1:10" s="12" customFormat="1" ht="45">
      <c r="A80" s="8" t="s">
        <v>13</v>
      </c>
      <c r="B80" s="9" t="s">
        <v>36</v>
      </c>
      <c r="C80" s="11" t="s">
        <v>100</v>
      </c>
      <c r="D80" s="11" t="s">
        <v>134</v>
      </c>
      <c r="E80" s="12">
        <v>763</v>
      </c>
      <c r="F80" s="13">
        <v>10000000</v>
      </c>
      <c r="G80" s="14" t="s">
        <v>144</v>
      </c>
      <c r="H80" s="15" t="s">
        <v>145</v>
      </c>
      <c r="I80" s="16">
        <v>39566</v>
      </c>
      <c r="J80"/>
    </row>
    <row r="81" spans="1:10" s="12" customFormat="1" ht="60">
      <c r="A81" s="8" t="s">
        <v>13</v>
      </c>
      <c r="B81" s="9" t="s">
        <v>36</v>
      </c>
      <c r="C81" s="11" t="s">
        <v>100</v>
      </c>
      <c r="D81" s="11" t="s">
        <v>101</v>
      </c>
      <c r="E81" s="12">
        <v>763</v>
      </c>
      <c r="F81" s="13">
        <v>10000000</v>
      </c>
      <c r="G81" s="14" t="s">
        <v>102</v>
      </c>
      <c r="H81" s="15" t="s">
        <v>104</v>
      </c>
      <c r="I81" s="16">
        <v>39457</v>
      </c>
      <c r="J81"/>
    </row>
    <row r="82" spans="1:10" s="12" customFormat="1" ht="30">
      <c r="A82" s="8" t="s">
        <v>13</v>
      </c>
      <c r="B82" s="9" t="s">
        <v>36</v>
      </c>
      <c r="C82" s="11" t="s">
        <v>164</v>
      </c>
      <c r="D82" s="11" t="s">
        <v>200</v>
      </c>
      <c r="E82" s="12">
        <v>763</v>
      </c>
      <c r="F82" s="13">
        <v>6000000</v>
      </c>
      <c r="G82" s="14" t="s">
        <v>205</v>
      </c>
      <c r="H82" s="15" t="s">
        <v>206</v>
      </c>
      <c r="I82" s="16">
        <v>39686</v>
      </c>
      <c r="J82"/>
    </row>
    <row r="83" spans="1:10" s="12" customFormat="1" ht="45">
      <c r="A83" s="8" t="s">
        <v>13</v>
      </c>
      <c r="B83" s="9" t="s">
        <v>38</v>
      </c>
      <c r="C83" s="11" t="s">
        <v>164</v>
      </c>
      <c r="D83" s="11" t="s">
        <v>152</v>
      </c>
      <c r="E83" s="12">
        <v>763</v>
      </c>
      <c r="F83" s="13">
        <v>10000000</v>
      </c>
      <c r="G83" s="14" t="s">
        <v>179</v>
      </c>
      <c r="H83" s="15" t="s">
        <v>180</v>
      </c>
      <c r="I83" s="16">
        <v>39644</v>
      </c>
      <c r="J83"/>
    </row>
    <row r="84" spans="1:10" s="12" customFormat="1" ht="30">
      <c r="A84" s="8" t="s">
        <v>13</v>
      </c>
      <c r="B84" s="9" t="s">
        <v>40</v>
      </c>
      <c r="C84" s="11" t="s">
        <v>164</v>
      </c>
      <c r="D84" s="11" t="s">
        <v>200</v>
      </c>
      <c r="E84" s="12">
        <v>763</v>
      </c>
      <c r="F84" s="13">
        <v>10000000</v>
      </c>
      <c r="G84" s="14" t="s">
        <v>244</v>
      </c>
      <c r="H84" s="15" t="s">
        <v>249</v>
      </c>
      <c r="I84" s="16">
        <v>39736</v>
      </c>
      <c r="J84"/>
    </row>
    <row r="85" spans="1:10" s="12" customFormat="1" ht="30">
      <c r="A85" s="8" t="s">
        <v>13</v>
      </c>
      <c r="B85" s="9" t="s">
        <v>42</v>
      </c>
      <c r="C85" s="11" t="s">
        <v>164</v>
      </c>
      <c r="D85" s="11" t="s">
        <v>152</v>
      </c>
      <c r="E85" s="12">
        <v>763</v>
      </c>
      <c r="F85" s="13">
        <v>10000000</v>
      </c>
      <c r="G85" s="14" t="s">
        <v>240</v>
      </c>
      <c r="H85" s="15" t="s">
        <v>241</v>
      </c>
      <c r="I85" s="16">
        <v>39727</v>
      </c>
      <c r="J85"/>
    </row>
    <row r="86" spans="1:10" s="12" customFormat="1" ht="60">
      <c r="A86" s="8" t="s">
        <v>13</v>
      </c>
      <c r="B86" s="9" t="s">
        <v>42</v>
      </c>
      <c r="C86" s="11" t="s">
        <v>100</v>
      </c>
      <c r="D86" s="11" t="s">
        <v>101</v>
      </c>
      <c r="E86" s="12">
        <v>763</v>
      </c>
      <c r="F86" s="13">
        <v>10000000</v>
      </c>
      <c r="G86" s="14" t="s">
        <v>102</v>
      </c>
      <c r="H86" s="15" t="s">
        <v>103</v>
      </c>
      <c r="I86" s="16">
        <v>39457</v>
      </c>
      <c r="J86"/>
    </row>
    <row r="87" spans="1:10" s="12" customFormat="1" ht="30">
      <c r="A87" s="8" t="s">
        <v>13</v>
      </c>
      <c r="B87" s="9" t="s">
        <v>44</v>
      </c>
      <c r="C87" s="11" t="s">
        <v>100</v>
      </c>
      <c r="D87" s="11" t="s">
        <v>101</v>
      </c>
      <c r="E87" s="12">
        <v>763</v>
      </c>
      <c r="F87" s="13">
        <v>10000000</v>
      </c>
      <c r="G87" s="14" t="s">
        <v>159</v>
      </c>
      <c r="H87" s="15" t="s">
        <v>160</v>
      </c>
      <c r="I87" s="16">
        <v>39609</v>
      </c>
      <c r="J87"/>
    </row>
    <row r="88" spans="1:10" s="12" customFormat="1" ht="45">
      <c r="A88" s="8" t="s">
        <v>13</v>
      </c>
      <c r="B88" s="9" t="s">
        <v>46</v>
      </c>
      <c r="C88" s="11" t="s">
        <v>164</v>
      </c>
      <c r="D88" s="11" t="s">
        <v>152</v>
      </c>
      <c r="E88" s="12">
        <v>763</v>
      </c>
      <c r="F88" s="13">
        <v>10000000</v>
      </c>
      <c r="G88" s="14" t="s">
        <v>179</v>
      </c>
      <c r="H88" s="15" t="s">
        <v>181</v>
      </c>
      <c r="I88" s="16">
        <v>39644</v>
      </c>
      <c r="J88" t="s">
        <v>183</v>
      </c>
    </row>
    <row r="89" spans="1:10" s="12" customFormat="1" ht="30">
      <c r="A89" s="8" t="s">
        <v>13</v>
      </c>
      <c r="B89" s="9" t="s">
        <v>48</v>
      </c>
      <c r="C89" s="11" t="s">
        <v>164</v>
      </c>
      <c r="D89" s="11" t="s">
        <v>200</v>
      </c>
      <c r="E89" s="12">
        <v>763</v>
      </c>
      <c r="F89" s="13">
        <v>10000000</v>
      </c>
      <c r="G89" s="14" t="s">
        <v>244</v>
      </c>
      <c r="H89" s="15" t="s">
        <v>248</v>
      </c>
      <c r="I89" s="16">
        <v>39736</v>
      </c>
      <c r="J89"/>
    </row>
    <row r="90" spans="1:10" s="12" customFormat="1" ht="30">
      <c r="A90" s="8" t="s">
        <v>13</v>
      </c>
      <c r="B90" s="9" t="s">
        <v>50</v>
      </c>
      <c r="C90" s="11" t="s">
        <v>164</v>
      </c>
      <c r="D90" s="11" t="s">
        <v>200</v>
      </c>
      <c r="E90" s="12">
        <v>763</v>
      </c>
      <c r="F90" s="13">
        <v>10000000</v>
      </c>
      <c r="G90" s="14" t="s">
        <v>244</v>
      </c>
      <c r="H90" s="15" t="s">
        <v>246</v>
      </c>
      <c r="I90" s="16">
        <v>39736</v>
      </c>
      <c r="J90"/>
    </row>
    <row r="91" spans="1:10" s="12" customFormat="1" ht="30">
      <c r="A91" s="8" t="s">
        <v>13</v>
      </c>
      <c r="B91" s="9" t="s">
        <v>52</v>
      </c>
      <c r="C91" s="11" t="s">
        <v>164</v>
      </c>
      <c r="D91" s="11" t="s">
        <v>200</v>
      </c>
      <c r="E91" s="12">
        <v>763</v>
      </c>
      <c r="F91" s="13">
        <v>15000000</v>
      </c>
      <c r="G91" s="14" t="s">
        <v>244</v>
      </c>
      <c r="H91" s="15" t="s">
        <v>247</v>
      </c>
      <c r="I91" s="16">
        <v>39736</v>
      </c>
      <c r="J91"/>
    </row>
    <row r="92" spans="1:10" s="12" customFormat="1" ht="15.75">
      <c r="A92" s="8"/>
      <c r="B92" s="9"/>
      <c r="C92" s="11"/>
      <c r="D92" s="11"/>
      <c r="F92" s="38">
        <f>SUM(F76:F91)</f>
        <v>246000000</v>
      </c>
      <c r="G92" s="14"/>
      <c r="H92" s="15"/>
      <c r="I92" s="16"/>
      <c r="J92"/>
    </row>
    <row r="93" spans="1:10" s="12" customFormat="1" ht="15">
      <c r="A93" s="8"/>
      <c r="B93" s="9"/>
      <c r="C93" s="11"/>
      <c r="D93" s="11"/>
      <c r="F93" s="13"/>
      <c r="G93" s="14"/>
      <c r="H93" s="15"/>
      <c r="I93" s="16"/>
      <c r="J93"/>
    </row>
    <row r="94" spans="1:10" s="12" customFormat="1" ht="45">
      <c r="A94" s="8" t="s">
        <v>54</v>
      </c>
      <c r="B94" s="9" t="s">
        <v>314</v>
      </c>
      <c r="C94" s="11" t="s">
        <v>100</v>
      </c>
      <c r="D94" s="11" t="s">
        <v>184</v>
      </c>
      <c r="E94" s="12">
        <v>763</v>
      </c>
      <c r="F94" s="13">
        <v>3000000</v>
      </c>
      <c r="G94" s="14" t="s">
        <v>185</v>
      </c>
      <c r="H94" s="15" t="s">
        <v>186</v>
      </c>
      <c r="I94" s="16">
        <v>39645</v>
      </c>
      <c r="J94"/>
    </row>
    <row r="95" spans="1:10" s="12" customFormat="1" ht="45">
      <c r="A95" s="8" t="s">
        <v>54</v>
      </c>
      <c r="B95" s="9" t="s">
        <v>314</v>
      </c>
      <c r="C95" s="11" t="s">
        <v>100</v>
      </c>
      <c r="D95" s="11" t="s">
        <v>105</v>
      </c>
      <c r="E95" s="12">
        <v>763</v>
      </c>
      <c r="F95" s="13">
        <v>2000000</v>
      </c>
      <c r="G95" s="14" t="s">
        <v>106</v>
      </c>
      <c r="H95" s="15" t="s">
        <v>107</v>
      </c>
      <c r="I95" s="16">
        <v>39491</v>
      </c>
      <c r="J95"/>
    </row>
    <row r="96" spans="1:10" s="12" customFormat="1" ht="60">
      <c r="A96" s="8" t="s">
        <v>54</v>
      </c>
      <c r="B96" s="9" t="s">
        <v>314</v>
      </c>
      <c r="C96" s="11" t="s">
        <v>100</v>
      </c>
      <c r="D96" s="11" t="s">
        <v>105</v>
      </c>
      <c r="E96" s="34">
        <v>763</v>
      </c>
      <c r="F96" s="35">
        <v>30000000</v>
      </c>
      <c r="G96" s="28" t="s">
        <v>254</v>
      </c>
      <c r="H96" s="33" t="s">
        <v>255</v>
      </c>
      <c r="I96" s="36" t="s">
        <v>253</v>
      </c>
      <c r="J96"/>
    </row>
    <row r="97" spans="1:10" s="12" customFormat="1" ht="30">
      <c r="A97" s="8" t="s">
        <v>54</v>
      </c>
      <c r="B97" s="9" t="s">
        <v>56</v>
      </c>
      <c r="C97" s="11" t="s">
        <v>100</v>
      </c>
      <c r="D97" s="11" t="s">
        <v>105</v>
      </c>
      <c r="E97" s="12">
        <v>763</v>
      </c>
      <c r="F97" s="13">
        <v>15000000</v>
      </c>
      <c r="G97" s="14" t="s">
        <v>289</v>
      </c>
      <c r="H97" s="15" t="s">
        <v>290</v>
      </c>
      <c r="I97" s="16">
        <v>39769</v>
      </c>
      <c r="J97"/>
    </row>
    <row r="98" spans="1:10" s="12" customFormat="1" ht="45">
      <c r="A98" s="8" t="s">
        <v>54</v>
      </c>
      <c r="B98" s="9" t="s">
        <v>58</v>
      </c>
      <c r="C98" s="11" t="s">
        <v>100</v>
      </c>
      <c r="D98" s="11" t="s">
        <v>105</v>
      </c>
      <c r="E98" s="12">
        <v>763</v>
      </c>
      <c r="F98" s="13">
        <v>10000000</v>
      </c>
      <c r="G98" s="14" t="s">
        <v>272</v>
      </c>
      <c r="H98" s="15" t="s">
        <v>273</v>
      </c>
      <c r="I98" s="16">
        <v>39749</v>
      </c>
      <c r="J98"/>
    </row>
    <row r="99" spans="1:10" s="12" customFormat="1" ht="15.75">
      <c r="A99" s="8"/>
      <c r="B99" s="9"/>
      <c r="C99" s="33"/>
      <c r="D99" s="33"/>
      <c r="E99" s="34"/>
      <c r="F99" s="39">
        <f>SUM(F94:F98)</f>
        <v>60000000</v>
      </c>
      <c r="G99" s="28"/>
      <c r="H99" s="33"/>
      <c r="I99" s="36"/>
      <c r="J99"/>
    </row>
    <row r="100" spans="1:10" s="12" customFormat="1" ht="15">
      <c r="A100" s="8"/>
      <c r="B100" s="9"/>
      <c r="C100" s="33"/>
      <c r="D100" s="33"/>
      <c r="E100" s="34"/>
      <c r="F100" s="35"/>
      <c r="G100" s="28"/>
      <c r="H100" s="33"/>
      <c r="I100" s="36"/>
      <c r="J100"/>
    </row>
    <row r="101" spans="1:10" s="12" customFormat="1" ht="45">
      <c r="A101" s="8" t="s">
        <v>61</v>
      </c>
      <c r="B101" s="9" t="s">
        <v>63</v>
      </c>
      <c r="C101" s="11" t="s">
        <v>100</v>
      </c>
      <c r="D101" s="11" t="s">
        <v>101</v>
      </c>
      <c r="E101" s="12">
        <v>763</v>
      </c>
      <c r="F101" s="13">
        <v>4000000</v>
      </c>
      <c r="G101" s="14" t="s">
        <v>171</v>
      </c>
      <c r="H101" s="15" t="s">
        <v>172</v>
      </c>
      <c r="I101" s="16">
        <v>39643</v>
      </c>
      <c r="J101"/>
    </row>
    <row r="102" spans="1:10" s="12" customFormat="1" ht="60">
      <c r="A102" s="8" t="s">
        <v>61</v>
      </c>
      <c r="B102" s="9" t="s">
        <v>63</v>
      </c>
      <c r="C102" s="11" t="s">
        <v>100</v>
      </c>
      <c r="D102" s="11" t="s">
        <v>118</v>
      </c>
      <c r="E102" s="12">
        <v>763</v>
      </c>
      <c r="F102" s="13">
        <v>4000000</v>
      </c>
      <c r="G102" s="14" t="s">
        <v>127</v>
      </c>
      <c r="H102" s="15" t="s">
        <v>128</v>
      </c>
      <c r="I102" s="16">
        <v>39531</v>
      </c>
      <c r="J102"/>
    </row>
    <row r="103" spans="1:10" s="12" customFormat="1" ht="30">
      <c r="A103" s="8" t="s">
        <v>61</v>
      </c>
      <c r="B103" s="9" t="s">
        <v>65</v>
      </c>
      <c r="C103" s="11" t="s">
        <v>100</v>
      </c>
      <c r="D103" s="11" t="s">
        <v>101</v>
      </c>
      <c r="E103" s="12">
        <v>763</v>
      </c>
      <c r="F103" s="13">
        <v>20000000</v>
      </c>
      <c r="G103" s="14" t="s">
        <v>161</v>
      </c>
      <c r="H103" s="15" t="s">
        <v>162</v>
      </c>
      <c r="I103" s="16">
        <v>39609</v>
      </c>
      <c r="J103"/>
    </row>
    <row r="104" spans="1:10" s="12" customFormat="1" ht="30">
      <c r="A104" s="8" t="s">
        <v>61</v>
      </c>
      <c r="B104" s="9" t="s">
        <v>67</v>
      </c>
      <c r="C104" s="11" t="s">
        <v>164</v>
      </c>
      <c r="D104" s="11" t="s">
        <v>200</v>
      </c>
      <c r="E104" s="12">
        <v>763</v>
      </c>
      <c r="F104" s="13">
        <v>10000000</v>
      </c>
      <c r="G104" s="14" t="s">
        <v>244</v>
      </c>
      <c r="H104" s="15" t="s">
        <v>250</v>
      </c>
      <c r="I104" s="16">
        <v>39736</v>
      </c>
      <c r="J104"/>
    </row>
    <row r="105" spans="1:10" s="12" customFormat="1" ht="45">
      <c r="A105" s="8" t="s">
        <v>61</v>
      </c>
      <c r="B105" s="9" t="s">
        <v>69</v>
      </c>
      <c r="C105" s="11" t="s">
        <v>164</v>
      </c>
      <c r="D105" s="11" t="s">
        <v>200</v>
      </c>
      <c r="E105" s="12">
        <v>763</v>
      </c>
      <c r="F105" s="13">
        <v>6000000</v>
      </c>
      <c r="G105" s="14" t="s">
        <v>235</v>
      </c>
      <c r="H105" s="15" t="s">
        <v>236</v>
      </c>
      <c r="I105" s="16">
        <v>39686</v>
      </c>
      <c r="J105"/>
    </row>
    <row r="106" spans="1:10" s="12" customFormat="1" ht="15.75">
      <c r="A106" s="8"/>
      <c r="B106" s="9"/>
      <c r="C106" s="11"/>
      <c r="D106" s="11"/>
      <c r="F106" s="38">
        <f>SUM(F101:F105)</f>
        <v>44000000</v>
      </c>
      <c r="G106" s="14"/>
      <c r="H106" s="15"/>
      <c r="I106" s="16"/>
      <c r="J106"/>
    </row>
    <row r="107" spans="1:10" s="12" customFormat="1" ht="15">
      <c r="A107" s="8"/>
      <c r="B107" s="9"/>
      <c r="C107" s="11"/>
      <c r="D107" s="11"/>
      <c r="F107" s="13"/>
      <c r="G107" s="14"/>
      <c r="H107" s="15"/>
      <c r="I107" s="16"/>
      <c r="J107"/>
    </row>
    <row r="108" spans="1:10" s="12" customFormat="1" ht="60">
      <c r="A108" s="8" t="s">
        <v>16</v>
      </c>
      <c r="B108" s="9" t="s">
        <v>314</v>
      </c>
      <c r="C108" s="11" t="s">
        <v>164</v>
      </c>
      <c r="D108" s="11" t="s">
        <v>152</v>
      </c>
      <c r="E108" s="12">
        <v>763</v>
      </c>
      <c r="F108" s="13">
        <v>35000000</v>
      </c>
      <c r="G108" s="14" t="s">
        <v>173</v>
      </c>
      <c r="H108" s="15" t="s">
        <v>174</v>
      </c>
      <c r="I108" s="16">
        <v>39644</v>
      </c>
      <c r="J108"/>
    </row>
    <row r="109" spans="1:10" s="12" customFormat="1" ht="30">
      <c r="A109" s="8" t="s">
        <v>16</v>
      </c>
      <c r="B109" s="9" t="s">
        <v>314</v>
      </c>
      <c r="C109" s="11" t="s">
        <v>164</v>
      </c>
      <c r="D109" s="11" t="s">
        <v>200</v>
      </c>
      <c r="E109" s="12">
        <v>763</v>
      </c>
      <c r="F109" s="13">
        <v>10000000</v>
      </c>
      <c r="G109" s="14" t="s">
        <v>304</v>
      </c>
      <c r="H109" s="15" t="s">
        <v>305</v>
      </c>
      <c r="I109" s="16">
        <v>39786</v>
      </c>
      <c r="J109"/>
    </row>
    <row r="110" spans="1:10" s="12" customFormat="1" ht="45">
      <c r="A110" s="8" t="s">
        <v>16</v>
      </c>
      <c r="B110" s="9" t="s">
        <v>314</v>
      </c>
      <c r="C110" s="11" t="s">
        <v>100</v>
      </c>
      <c r="D110" s="11" t="s">
        <v>105</v>
      </c>
      <c r="E110" s="12">
        <v>763</v>
      </c>
      <c r="F110" s="13">
        <v>50000000</v>
      </c>
      <c r="G110" s="14" t="s">
        <v>270</v>
      </c>
      <c r="H110" s="15" t="s">
        <v>271</v>
      </c>
      <c r="I110" s="16">
        <v>39744</v>
      </c>
      <c r="J110"/>
    </row>
    <row r="111" spans="1:10" s="12" customFormat="1" ht="45">
      <c r="A111" s="8" t="s">
        <v>16</v>
      </c>
      <c r="B111" s="9" t="s">
        <v>314</v>
      </c>
      <c r="C111" s="11" t="s">
        <v>100</v>
      </c>
      <c r="D111" s="11" t="s">
        <v>105</v>
      </c>
      <c r="E111" s="12">
        <v>763</v>
      </c>
      <c r="F111" s="13">
        <v>8000000</v>
      </c>
      <c r="G111" s="14" t="s">
        <v>300</v>
      </c>
      <c r="H111" s="15" t="s">
        <v>301</v>
      </c>
      <c r="I111" s="16">
        <v>39786</v>
      </c>
      <c r="J111"/>
    </row>
    <row r="112" spans="1:10" s="12" customFormat="1" ht="60">
      <c r="A112" s="8" t="s">
        <v>16</v>
      </c>
      <c r="B112" s="9" t="s">
        <v>314</v>
      </c>
      <c r="C112" s="11" t="s">
        <v>114</v>
      </c>
      <c r="D112" s="11" t="s">
        <v>115</v>
      </c>
      <c r="E112" s="12">
        <v>763</v>
      </c>
      <c r="F112" s="13">
        <v>35000000</v>
      </c>
      <c r="G112" s="14" t="s">
        <v>116</v>
      </c>
      <c r="H112" s="15" t="s">
        <v>117</v>
      </c>
      <c r="I112" s="16">
        <v>39510</v>
      </c>
      <c r="J112"/>
    </row>
    <row r="113" spans="1:10" s="12" customFormat="1" ht="30">
      <c r="A113" s="8" t="s">
        <v>16</v>
      </c>
      <c r="B113" s="9" t="s">
        <v>72</v>
      </c>
      <c r="C113" s="11" t="s">
        <v>100</v>
      </c>
      <c r="D113" s="11" t="s">
        <v>101</v>
      </c>
      <c r="E113" s="12">
        <v>763</v>
      </c>
      <c r="F113" s="13">
        <v>3000000</v>
      </c>
      <c r="G113" s="14" t="s">
        <v>165</v>
      </c>
      <c r="H113" s="15" t="s">
        <v>166</v>
      </c>
      <c r="I113" s="16">
        <v>39632</v>
      </c>
      <c r="J113"/>
    </row>
    <row r="114" spans="1:10" s="12" customFormat="1" ht="30">
      <c r="A114" s="8" t="s">
        <v>16</v>
      </c>
      <c r="B114" s="9" t="s">
        <v>72</v>
      </c>
      <c r="C114" s="11" t="s">
        <v>164</v>
      </c>
      <c r="D114" s="11" t="s">
        <v>200</v>
      </c>
      <c r="E114" s="12">
        <v>763</v>
      </c>
      <c r="F114" s="13">
        <v>5000000</v>
      </c>
      <c r="G114" s="14" t="s">
        <v>304</v>
      </c>
      <c r="H114" s="15" t="s">
        <v>307</v>
      </c>
      <c r="I114" s="16">
        <v>39786</v>
      </c>
      <c r="J114"/>
    </row>
    <row r="115" spans="1:10" s="12" customFormat="1" ht="15.75">
      <c r="A115" s="8"/>
      <c r="B115" s="9"/>
      <c r="C115" s="11"/>
      <c r="D115" s="11"/>
      <c r="F115" s="38">
        <f>SUM(F108:F114)</f>
        <v>146000000</v>
      </c>
      <c r="G115" s="14"/>
      <c r="H115" s="15"/>
      <c r="I115" s="16"/>
      <c r="J115"/>
    </row>
    <row r="116" spans="1:10" s="12" customFormat="1" ht="15">
      <c r="A116" s="8"/>
      <c r="B116" s="9"/>
      <c r="C116" s="11"/>
      <c r="D116" s="11"/>
      <c r="F116" s="13"/>
      <c r="G116" s="14"/>
      <c r="H116" s="15"/>
      <c r="I116" s="16"/>
      <c r="J116"/>
    </row>
    <row r="117" spans="1:10" s="12" customFormat="1" ht="45">
      <c r="A117" s="8" t="s">
        <v>79</v>
      </c>
      <c r="B117" s="9" t="s">
        <v>98</v>
      </c>
      <c r="C117" s="11" t="s">
        <v>164</v>
      </c>
      <c r="D117" s="11" t="s">
        <v>200</v>
      </c>
      <c r="E117" s="12">
        <v>763</v>
      </c>
      <c r="F117" s="13">
        <v>6000000</v>
      </c>
      <c r="G117" s="14" t="s">
        <v>211</v>
      </c>
      <c r="H117" s="15" t="s">
        <v>212</v>
      </c>
      <c r="I117" s="16">
        <v>39686</v>
      </c>
      <c r="J117"/>
    </row>
    <row r="118" spans="1:10" s="12" customFormat="1" ht="15">
      <c r="A118" s="8"/>
      <c r="B118" s="9"/>
      <c r="C118" s="11"/>
      <c r="D118" s="11"/>
      <c r="F118" s="13"/>
      <c r="G118" s="14"/>
      <c r="H118" s="15"/>
      <c r="I118" s="16"/>
      <c r="J118"/>
    </row>
    <row r="119" spans="1:10" s="12" customFormat="1" ht="30">
      <c r="A119" s="8" t="s">
        <v>80</v>
      </c>
      <c r="B119" s="9" t="s">
        <v>314</v>
      </c>
      <c r="C119" s="11" t="s">
        <v>100</v>
      </c>
      <c r="D119" s="11" t="s">
        <v>134</v>
      </c>
      <c r="E119" s="12">
        <v>763</v>
      </c>
      <c r="F119" s="13">
        <v>35000000</v>
      </c>
      <c r="G119" s="14" t="s">
        <v>139</v>
      </c>
      <c r="H119" s="15" t="s">
        <v>140</v>
      </c>
      <c r="I119" s="16">
        <v>39566</v>
      </c>
      <c r="J119"/>
    </row>
    <row r="120" spans="1:10" s="12" customFormat="1" ht="45">
      <c r="A120" s="8" t="s">
        <v>80</v>
      </c>
      <c r="B120" s="9" t="s">
        <v>314</v>
      </c>
      <c r="C120" s="11" t="s">
        <v>100</v>
      </c>
      <c r="D120" s="11" t="s">
        <v>105</v>
      </c>
      <c r="E120" s="12">
        <v>763</v>
      </c>
      <c r="F120" s="13">
        <v>35000000</v>
      </c>
      <c r="G120" s="14" t="s">
        <v>276</v>
      </c>
      <c r="H120" s="15" t="s">
        <v>277</v>
      </c>
      <c r="I120" s="16">
        <v>39752</v>
      </c>
      <c r="J120"/>
    </row>
    <row r="121" spans="1:10" s="12" customFormat="1" ht="45">
      <c r="A121" s="19" t="s">
        <v>80</v>
      </c>
      <c r="B121" s="9" t="s">
        <v>314</v>
      </c>
      <c r="C121" s="22" t="s">
        <v>291</v>
      </c>
      <c r="D121" s="22" t="s">
        <v>105</v>
      </c>
      <c r="E121" s="23">
        <v>763</v>
      </c>
      <c r="F121" s="24">
        <v>20000000</v>
      </c>
      <c r="G121" s="25" t="s">
        <v>292</v>
      </c>
      <c r="H121" s="26" t="s">
        <v>293</v>
      </c>
      <c r="I121" s="27">
        <v>39769</v>
      </c>
      <c r="J121"/>
    </row>
    <row r="122" spans="1:10" s="12" customFormat="1" ht="30">
      <c r="A122" s="8" t="s">
        <v>80</v>
      </c>
      <c r="B122" s="9" t="s">
        <v>314</v>
      </c>
      <c r="C122" s="11" t="s">
        <v>100</v>
      </c>
      <c r="D122" s="11" t="s">
        <v>105</v>
      </c>
      <c r="E122" s="12">
        <v>763</v>
      </c>
      <c r="F122" s="13">
        <v>10000000</v>
      </c>
      <c r="G122" s="14" t="s">
        <v>302</v>
      </c>
      <c r="H122" s="15" t="s">
        <v>303</v>
      </c>
      <c r="I122" s="16">
        <v>39786</v>
      </c>
      <c r="J122"/>
    </row>
    <row r="123" spans="1:10" s="12" customFormat="1" ht="30">
      <c r="A123" s="8" t="s">
        <v>80</v>
      </c>
      <c r="B123" s="9" t="s">
        <v>84</v>
      </c>
      <c r="C123" s="11" t="s">
        <v>100</v>
      </c>
      <c r="D123" s="11" t="s">
        <v>105</v>
      </c>
      <c r="E123" s="12">
        <v>763</v>
      </c>
      <c r="F123" s="13">
        <v>7000000</v>
      </c>
      <c r="G123" s="14" t="s">
        <v>201</v>
      </c>
      <c r="H123" s="15" t="s">
        <v>202</v>
      </c>
      <c r="I123" s="16">
        <v>39686</v>
      </c>
      <c r="J123"/>
    </row>
    <row r="124" spans="1:10" s="12" customFormat="1" ht="45">
      <c r="A124" s="8" t="s">
        <v>80</v>
      </c>
      <c r="B124" s="9" t="s">
        <v>82</v>
      </c>
      <c r="C124" s="11" t="s">
        <v>164</v>
      </c>
      <c r="D124" s="11" t="s">
        <v>200</v>
      </c>
      <c r="E124" s="12">
        <v>763</v>
      </c>
      <c r="F124" s="13">
        <v>6000000</v>
      </c>
      <c r="G124" s="14" t="s">
        <v>233</v>
      </c>
      <c r="H124" s="15" t="s">
        <v>234</v>
      </c>
      <c r="I124" s="16">
        <v>39686</v>
      </c>
      <c r="J124"/>
    </row>
    <row r="125" spans="1:10" s="12" customFormat="1" ht="30">
      <c r="A125" s="8" t="s">
        <v>80</v>
      </c>
      <c r="B125" s="9" t="s">
        <v>86</v>
      </c>
      <c r="C125" s="11" t="s">
        <v>164</v>
      </c>
      <c r="D125" s="11" t="s">
        <v>200</v>
      </c>
      <c r="E125" s="12">
        <v>763</v>
      </c>
      <c r="F125" s="13">
        <v>6000000</v>
      </c>
      <c r="G125" s="14" t="s">
        <v>217</v>
      </c>
      <c r="H125" s="15" t="s">
        <v>218</v>
      </c>
      <c r="I125" s="16">
        <v>39686</v>
      </c>
      <c r="J125"/>
    </row>
    <row r="126" spans="1:10" s="12" customFormat="1" ht="45">
      <c r="A126" s="8" t="s">
        <v>80</v>
      </c>
      <c r="B126" s="9" t="s">
        <v>88</v>
      </c>
      <c r="C126" s="11" t="s">
        <v>164</v>
      </c>
      <c r="D126" s="11" t="s">
        <v>200</v>
      </c>
      <c r="E126" s="12">
        <v>763</v>
      </c>
      <c r="F126" s="13">
        <v>6000000</v>
      </c>
      <c r="G126" s="14" t="s">
        <v>215</v>
      </c>
      <c r="H126" s="15" t="s">
        <v>216</v>
      </c>
      <c r="I126" s="16">
        <v>39686</v>
      </c>
      <c r="J126"/>
    </row>
    <row r="127" spans="1:10" s="12" customFormat="1" ht="15.75">
      <c r="A127" s="8"/>
      <c r="B127" s="9"/>
      <c r="C127" s="11"/>
      <c r="D127" s="11"/>
      <c r="F127" s="38">
        <f>SUM(F119:F126)</f>
        <v>125000000</v>
      </c>
      <c r="G127" s="14"/>
      <c r="H127" s="15"/>
      <c r="I127" s="16"/>
      <c r="J127"/>
    </row>
    <row r="128" spans="1:10" s="12" customFormat="1" ht="15">
      <c r="A128" s="8"/>
      <c r="B128" s="9"/>
      <c r="C128" s="11"/>
      <c r="D128" s="11"/>
      <c r="F128" s="13"/>
      <c r="G128" s="14"/>
      <c r="H128" s="15"/>
      <c r="I128" s="16"/>
      <c r="J128"/>
    </row>
    <row r="129" spans="1:10" s="12" customFormat="1" ht="45">
      <c r="A129" s="8" t="s">
        <v>90</v>
      </c>
      <c r="B129" s="9" t="s">
        <v>314</v>
      </c>
      <c r="C129" s="11" t="s">
        <v>100</v>
      </c>
      <c r="D129" s="11" t="s">
        <v>101</v>
      </c>
      <c r="E129" s="12">
        <v>763</v>
      </c>
      <c r="F129" s="13">
        <v>8000000</v>
      </c>
      <c r="G129" s="14" t="s">
        <v>287</v>
      </c>
      <c r="H129" s="15" t="s">
        <v>288</v>
      </c>
      <c r="I129" s="16">
        <v>39765</v>
      </c>
      <c r="J129"/>
    </row>
    <row r="130" spans="1:10" s="12" customFormat="1" ht="60">
      <c r="A130" s="8" t="s">
        <v>18</v>
      </c>
      <c r="B130" s="9" t="s">
        <v>314</v>
      </c>
      <c r="C130" s="11" t="s">
        <v>100</v>
      </c>
      <c r="D130" s="11" t="s">
        <v>101</v>
      </c>
      <c r="E130" s="12">
        <v>763</v>
      </c>
      <c r="F130" s="13">
        <v>4000000</v>
      </c>
      <c r="G130" s="14" t="s">
        <v>169</v>
      </c>
      <c r="H130" s="15" t="s">
        <v>170</v>
      </c>
      <c r="I130" s="16">
        <v>39643</v>
      </c>
      <c r="J130"/>
    </row>
    <row r="131" spans="1:10" s="12" customFormat="1" ht="60">
      <c r="A131" s="8" t="s">
        <v>18</v>
      </c>
      <c r="B131" s="9" t="s">
        <v>314</v>
      </c>
      <c r="C131" s="11" t="s">
        <v>100</v>
      </c>
      <c r="D131" s="11" t="s">
        <v>118</v>
      </c>
      <c r="E131" s="12">
        <v>763</v>
      </c>
      <c r="F131" s="13">
        <v>8000000</v>
      </c>
      <c r="G131" s="14" t="s">
        <v>123</v>
      </c>
      <c r="H131" s="15" t="s">
        <v>124</v>
      </c>
      <c r="I131" s="16">
        <v>39531</v>
      </c>
      <c r="J131"/>
    </row>
    <row r="132" spans="1:10" s="12" customFormat="1" ht="60">
      <c r="A132" s="8" t="s">
        <v>18</v>
      </c>
      <c r="B132" s="9" t="s">
        <v>314</v>
      </c>
      <c r="C132" s="11" t="s">
        <v>100</v>
      </c>
      <c r="D132" s="11" t="s">
        <v>118</v>
      </c>
      <c r="E132" s="12">
        <v>763</v>
      </c>
      <c r="F132" s="13">
        <v>3000000</v>
      </c>
      <c r="G132" s="14" t="s">
        <v>125</v>
      </c>
      <c r="H132" s="15" t="s">
        <v>126</v>
      </c>
      <c r="I132" s="16">
        <v>39531</v>
      </c>
      <c r="J132"/>
    </row>
    <row r="133" spans="1:10" s="12" customFormat="1" ht="45">
      <c r="A133" s="8" t="s">
        <v>18</v>
      </c>
      <c r="B133" s="9" t="s">
        <v>314</v>
      </c>
      <c r="C133" s="11" t="s">
        <v>164</v>
      </c>
      <c r="D133" s="11" t="s">
        <v>200</v>
      </c>
      <c r="E133" s="12">
        <v>763</v>
      </c>
      <c r="F133" s="13">
        <v>6000000</v>
      </c>
      <c r="G133" s="14" t="s">
        <v>219</v>
      </c>
      <c r="H133" s="15" t="s">
        <v>220</v>
      </c>
      <c r="I133" s="16">
        <v>39686</v>
      </c>
      <c r="J133"/>
    </row>
    <row r="134" spans="1:9" ht="30">
      <c r="A134" s="8" t="s">
        <v>18</v>
      </c>
      <c r="B134" s="9" t="s">
        <v>19</v>
      </c>
      <c r="C134" s="11" t="s">
        <v>164</v>
      </c>
      <c r="D134" s="11" t="s">
        <v>152</v>
      </c>
      <c r="E134" s="12">
        <v>763</v>
      </c>
      <c r="F134" s="13">
        <v>5000000</v>
      </c>
      <c r="G134" s="14" t="s">
        <v>285</v>
      </c>
      <c r="H134" s="15" t="s">
        <v>286</v>
      </c>
      <c r="I134" s="16">
        <v>39765</v>
      </c>
    </row>
    <row r="135" ht="15.75">
      <c r="F135" s="38">
        <f>SUM(F129:F134)</f>
        <v>34000000</v>
      </c>
    </row>
    <row r="137" spans="4:6" ht="15.75">
      <c r="D137" s="40" t="s">
        <v>315</v>
      </c>
      <c r="F137" s="38">
        <f>F135+F127+F117+F115+F106+F99+F92+F74+F63+F59+F54+F44+F23+F18+F8</f>
        <v>1524000000</v>
      </c>
    </row>
  </sheetData>
  <sheetProtection/>
  <autoFilter ref="A7:A135"/>
  <mergeCells count="6">
    <mergeCell ref="A6:J6"/>
    <mergeCell ref="A1:J1"/>
    <mergeCell ref="A2:J2"/>
    <mergeCell ref="A3:J3"/>
    <mergeCell ref="A4:J4"/>
    <mergeCell ref="A5:J5"/>
  </mergeCells>
  <printOptions horizontalCentered="1"/>
  <pageMargins left="0" right="0" top="0.75" bottom="0.5" header="0.5" footer="0.25"/>
  <pageSetup horizontalDpi="600" verticalDpi="600" orientation="landscape" paperSize="9" scale="55" r:id="rId2"/>
  <headerFooter alignWithMargins="0">
    <oddFooter>&amp;L&amp;"Times New Roman,Italic"&amp;10summary list
Sub-AROs issued
FY 2008&amp;CPage &amp;P of &amp;N&amp;R&amp;"Times New Roman,Italic"&amp;10budgetdiv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70" zoomScaleNormal="70" zoomScalePageLayoutView="0" workbookViewId="0" topLeftCell="A1">
      <selection activeCell="K22" sqref="K22"/>
    </sheetView>
  </sheetViews>
  <sheetFormatPr defaultColWidth="8.88671875" defaultRowHeight="15"/>
  <cols>
    <col min="1" max="1" width="8.3359375" style="0" customWidth="1"/>
    <col min="2" max="2" width="35.3359375" style="0" customWidth="1"/>
    <col min="3" max="3" width="17.10546875" style="0" customWidth="1"/>
    <col min="4" max="4" width="23.99609375" style="0" customWidth="1"/>
    <col min="6" max="6" width="15.5546875" style="0" customWidth="1"/>
    <col min="7" max="7" width="59.3359375" style="0" customWidth="1"/>
    <col min="8" max="8" width="18.88671875" style="0" customWidth="1"/>
    <col min="9" max="9" width="10.5546875" style="0" customWidth="1"/>
    <col min="10" max="10" width="8.88671875" style="0" customWidth="1"/>
  </cols>
  <sheetData>
    <row r="1" spans="1:10" ht="18">
      <c r="A1" s="51" t="s">
        <v>308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8">
      <c r="A2" s="51" t="s">
        <v>309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8">
      <c r="A3" s="51" t="s">
        <v>310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8">
      <c r="A4" s="51" t="s">
        <v>311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18">
      <c r="A5" s="50" t="s">
        <v>449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ht="18.75" thickBot="1">
      <c r="A6" s="69" t="s">
        <v>626</v>
      </c>
      <c r="B6" s="70" t="s">
        <v>627</v>
      </c>
      <c r="C6" s="41"/>
      <c r="D6" s="41"/>
      <c r="E6" s="41"/>
      <c r="F6" s="41"/>
      <c r="G6" s="41"/>
      <c r="H6" s="41"/>
      <c r="I6" s="41"/>
      <c r="J6" s="41"/>
    </row>
    <row r="7" spans="1:9" s="7" customFormat="1" ht="36.75" customHeight="1">
      <c r="A7" s="1" t="s">
        <v>0</v>
      </c>
      <c r="B7" s="2" t="s">
        <v>1</v>
      </c>
      <c r="C7" s="4" t="s">
        <v>4</v>
      </c>
      <c r="D7" s="4" t="s">
        <v>5</v>
      </c>
      <c r="E7" s="4" t="s">
        <v>6</v>
      </c>
      <c r="F7" s="5" t="s">
        <v>7</v>
      </c>
      <c r="G7" s="4" t="s">
        <v>8</v>
      </c>
      <c r="H7" s="4" t="s">
        <v>9</v>
      </c>
      <c r="I7" s="4" t="s">
        <v>10</v>
      </c>
    </row>
    <row r="8" spans="1:9" ht="64.5" customHeight="1">
      <c r="A8" s="8" t="s">
        <v>94</v>
      </c>
      <c r="B8" s="9" t="s">
        <v>265</v>
      </c>
      <c r="C8" s="11" t="s">
        <v>100</v>
      </c>
      <c r="D8" s="11" t="s">
        <v>105</v>
      </c>
      <c r="E8" s="12">
        <v>763</v>
      </c>
      <c r="F8" s="13">
        <v>15000000</v>
      </c>
      <c r="G8" s="42" t="s">
        <v>266</v>
      </c>
      <c r="H8" s="15" t="s">
        <v>267</v>
      </c>
      <c r="I8" s="16">
        <v>39744</v>
      </c>
    </row>
    <row r="9" ht="15.75">
      <c r="F9" s="44">
        <f>SUM(F8)</f>
        <v>15000000</v>
      </c>
    </row>
    <row r="10" ht="15.75">
      <c r="F10" s="44"/>
    </row>
    <row r="11" spans="1:2" ht="16.5" thickBot="1">
      <c r="A11" s="56" t="s">
        <v>324</v>
      </c>
      <c r="B11" s="55" t="s">
        <v>436</v>
      </c>
    </row>
    <row r="12" spans="1:9" ht="31.5">
      <c r="A12" s="1" t="s">
        <v>0</v>
      </c>
      <c r="B12" s="2" t="s">
        <v>1</v>
      </c>
      <c r="C12" s="4" t="s">
        <v>4</v>
      </c>
      <c r="D12" s="4" t="s">
        <v>5</v>
      </c>
      <c r="E12" s="4" t="s">
        <v>6</v>
      </c>
      <c r="F12" s="5" t="s">
        <v>7</v>
      </c>
      <c r="G12" s="4" t="s">
        <v>8</v>
      </c>
      <c r="H12" s="4" t="s">
        <v>9</v>
      </c>
      <c r="I12" s="4" t="s">
        <v>10</v>
      </c>
    </row>
    <row r="13" spans="1:9" ht="35.25" customHeight="1">
      <c r="A13" s="8" t="s">
        <v>94</v>
      </c>
      <c r="B13" s="52" t="s">
        <v>316</v>
      </c>
      <c r="C13" s="11" t="s">
        <v>164</v>
      </c>
      <c r="D13" s="11" t="s">
        <v>317</v>
      </c>
      <c r="E13" s="12">
        <v>763</v>
      </c>
      <c r="F13" s="53">
        <v>3000000</v>
      </c>
      <c r="G13" s="42" t="s">
        <v>318</v>
      </c>
      <c r="H13" s="15" t="s">
        <v>319</v>
      </c>
      <c r="I13" s="16">
        <v>39843</v>
      </c>
    </row>
    <row r="14" spans="1:9" ht="38.25" customHeight="1">
      <c r="A14" s="8" t="s">
        <v>94</v>
      </c>
      <c r="B14" s="52" t="s">
        <v>314</v>
      </c>
      <c r="C14" s="11" t="s">
        <v>164</v>
      </c>
      <c r="D14" s="11" t="s">
        <v>317</v>
      </c>
      <c r="E14" s="12">
        <v>763</v>
      </c>
      <c r="F14" s="53">
        <v>15000000</v>
      </c>
      <c r="G14" s="42" t="s">
        <v>320</v>
      </c>
      <c r="H14" s="15" t="s">
        <v>321</v>
      </c>
      <c r="I14" s="16">
        <v>40168</v>
      </c>
    </row>
    <row r="15" spans="1:9" ht="42.75" customHeight="1">
      <c r="A15" s="8" t="s">
        <v>94</v>
      </c>
      <c r="B15" s="52" t="s">
        <v>314</v>
      </c>
      <c r="C15" s="11" t="s">
        <v>164</v>
      </c>
      <c r="D15" s="11" t="s">
        <v>317</v>
      </c>
      <c r="E15" s="12">
        <v>763</v>
      </c>
      <c r="F15" s="53">
        <v>35000000</v>
      </c>
      <c r="G15" s="42" t="s">
        <v>322</v>
      </c>
      <c r="H15" s="15" t="s">
        <v>323</v>
      </c>
      <c r="I15" s="16">
        <v>39952</v>
      </c>
    </row>
    <row r="16" ht="15.75">
      <c r="F16" s="44">
        <f>SUM(F13:F15)</f>
        <v>53000000</v>
      </c>
    </row>
    <row r="18" spans="1:2" ht="16.5" thickBot="1">
      <c r="A18" s="56" t="s">
        <v>324</v>
      </c>
      <c r="B18" s="55" t="s">
        <v>437</v>
      </c>
    </row>
    <row r="19" spans="1:9" ht="31.5">
      <c r="A19" s="1" t="s">
        <v>0</v>
      </c>
      <c r="B19" s="2" t="s">
        <v>1</v>
      </c>
      <c r="C19" s="4" t="s">
        <v>4</v>
      </c>
      <c r="D19" s="4" t="s">
        <v>5</v>
      </c>
      <c r="E19" s="4" t="s">
        <v>6</v>
      </c>
      <c r="F19" s="5" t="s">
        <v>7</v>
      </c>
      <c r="G19" s="4" t="s">
        <v>8</v>
      </c>
      <c r="H19" s="4" t="s">
        <v>9</v>
      </c>
      <c r="I19" s="4" t="s">
        <v>10</v>
      </c>
    </row>
    <row r="20" spans="1:9" ht="30">
      <c r="A20" s="8" t="s">
        <v>94</v>
      </c>
      <c r="B20" s="52" t="s">
        <v>438</v>
      </c>
      <c r="C20" s="11" t="s">
        <v>439</v>
      </c>
      <c r="D20" s="11" t="s">
        <v>440</v>
      </c>
      <c r="E20" s="12">
        <v>763</v>
      </c>
      <c r="F20" s="53">
        <v>15000000</v>
      </c>
      <c r="G20" s="14" t="s">
        <v>441</v>
      </c>
      <c r="H20" s="15" t="s">
        <v>442</v>
      </c>
      <c r="I20" s="16">
        <v>40001</v>
      </c>
    </row>
    <row r="21" spans="1:9" ht="30">
      <c r="A21" s="8" t="s">
        <v>94</v>
      </c>
      <c r="B21" s="52" t="s">
        <v>314</v>
      </c>
      <c r="C21" s="11" t="s">
        <v>439</v>
      </c>
      <c r="D21" s="11" t="s">
        <v>440</v>
      </c>
      <c r="E21" s="12">
        <v>763</v>
      </c>
      <c r="F21" s="53">
        <v>35000000</v>
      </c>
      <c r="G21" s="14" t="s">
        <v>443</v>
      </c>
      <c r="H21" s="15" t="s">
        <v>444</v>
      </c>
      <c r="I21" s="16">
        <v>40123</v>
      </c>
    </row>
    <row r="22" spans="1:9" ht="45">
      <c r="A22" s="8" t="s">
        <v>94</v>
      </c>
      <c r="B22" s="52" t="s">
        <v>314</v>
      </c>
      <c r="C22" s="11" t="s">
        <v>439</v>
      </c>
      <c r="D22" s="11" t="s">
        <v>440</v>
      </c>
      <c r="E22" s="12">
        <v>763</v>
      </c>
      <c r="F22" s="53">
        <v>15000000</v>
      </c>
      <c r="G22" s="14" t="s">
        <v>445</v>
      </c>
      <c r="H22" s="15" t="s">
        <v>446</v>
      </c>
      <c r="I22" s="16">
        <v>40001</v>
      </c>
    </row>
    <row r="23" spans="1:9" ht="30">
      <c r="A23" s="8" t="s">
        <v>94</v>
      </c>
      <c r="B23" s="52" t="s">
        <v>314</v>
      </c>
      <c r="C23" s="11" t="s">
        <v>439</v>
      </c>
      <c r="D23" s="11" t="s">
        <v>440</v>
      </c>
      <c r="E23" s="12">
        <v>763</v>
      </c>
      <c r="F23" s="53">
        <v>35000000</v>
      </c>
      <c r="G23" s="14" t="s">
        <v>447</v>
      </c>
      <c r="H23" s="15" t="s">
        <v>448</v>
      </c>
      <c r="I23" s="16">
        <v>40049</v>
      </c>
    </row>
    <row r="24" ht="15.75">
      <c r="F24" s="44">
        <f>SUM(F20:F23)</f>
        <v>100000000</v>
      </c>
    </row>
    <row r="26" spans="4:6" ht="16.5" thickBot="1">
      <c r="D26" s="67" t="s">
        <v>624</v>
      </c>
      <c r="F26" s="66">
        <f>SUM(F24+F16+F9)</f>
        <v>168000000</v>
      </c>
    </row>
    <row r="27" ht="15.75" thickTop="1"/>
  </sheetData>
  <sheetProtection/>
  <mergeCells count="5">
    <mergeCell ref="A1:J1"/>
    <mergeCell ref="A2:J2"/>
    <mergeCell ref="A3:J3"/>
    <mergeCell ref="A4:J4"/>
    <mergeCell ref="A5:J5"/>
  </mergeCells>
  <printOptions/>
  <pageMargins left="0.28" right="0.17" top="0.47" bottom="0.26" header="0.21" footer="0.19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zoomScale="70" zoomScaleNormal="70" zoomScalePageLayoutView="0" workbookViewId="0" topLeftCell="A13">
      <selection activeCell="D18" sqref="D18"/>
    </sheetView>
  </sheetViews>
  <sheetFormatPr defaultColWidth="8.88671875" defaultRowHeight="15"/>
  <cols>
    <col min="2" max="2" width="14.88671875" style="0" customWidth="1"/>
    <col min="3" max="3" width="13.6640625" style="0" customWidth="1"/>
    <col min="4" max="4" width="30.77734375" style="0" customWidth="1"/>
    <col min="6" max="6" width="19.5546875" style="0" customWidth="1"/>
    <col min="7" max="7" width="65.21484375" style="7" customWidth="1"/>
    <col min="8" max="8" width="16.3359375" style="0" customWidth="1"/>
    <col min="9" max="9" width="16.99609375" style="0" customWidth="1"/>
  </cols>
  <sheetData>
    <row r="1" spans="1:10" ht="18">
      <c r="A1" s="51" t="s">
        <v>308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8">
      <c r="A2" s="51" t="s">
        <v>309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8">
      <c r="A3" s="51" t="s">
        <v>310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8">
      <c r="A4" s="51" t="s">
        <v>311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18">
      <c r="A5" s="50" t="s">
        <v>527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s="54" customFormat="1" ht="16.5" thickBot="1">
      <c r="A6" s="68" t="s">
        <v>625</v>
      </c>
      <c r="B6" s="72" t="s">
        <v>313</v>
      </c>
      <c r="C6" s="71"/>
      <c r="D6" s="71"/>
      <c r="E6" s="71"/>
      <c r="F6" s="71"/>
      <c r="G6" s="71"/>
      <c r="H6" s="71"/>
      <c r="I6" s="71"/>
      <c r="J6" s="71"/>
    </row>
    <row r="7" spans="1:10" ht="31.5">
      <c r="A7" s="1" t="s">
        <v>0</v>
      </c>
      <c r="B7" s="2" t="s">
        <v>1</v>
      </c>
      <c r="C7" s="4" t="s">
        <v>4</v>
      </c>
      <c r="D7" s="4" t="s">
        <v>5</v>
      </c>
      <c r="E7" s="4" t="s">
        <v>6</v>
      </c>
      <c r="F7" s="5" t="s">
        <v>7</v>
      </c>
      <c r="G7" s="4" t="s">
        <v>8</v>
      </c>
      <c r="H7" s="4" t="s">
        <v>9</v>
      </c>
      <c r="I7" s="4" t="s">
        <v>10</v>
      </c>
      <c r="J7" s="7"/>
    </row>
    <row r="8" spans="1:9" ht="36.75" customHeight="1">
      <c r="A8" s="8" t="s">
        <v>15</v>
      </c>
      <c r="B8" s="9" t="s">
        <v>314</v>
      </c>
      <c r="C8" s="11" t="s">
        <v>100</v>
      </c>
      <c r="D8" s="11" t="s">
        <v>134</v>
      </c>
      <c r="E8" s="12">
        <v>763</v>
      </c>
      <c r="F8" s="13">
        <v>35000000</v>
      </c>
      <c r="G8" s="42" t="s">
        <v>142</v>
      </c>
      <c r="H8" s="15" t="s">
        <v>143</v>
      </c>
      <c r="I8" s="16">
        <v>39566</v>
      </c>
    </row>
    <row r="9" spans="1:9" ht="51.75" customHeight="1">
      <c r="A9" s="8" t="s">
        <v>15</v>
      </c>
      <c r="B9" s="9" t="s">
        <v>314</v>
      </c>
      <c r="C9" s="11" t="s">
        <v>100</v>
      </c>
      <c r="D9" s="11" t="s">
        <v>101</v>
      </c>
      <c r="E9" s="12">
        <v>763</v>
      </c>
      <c r="F9" s="13">
        <v>15000000</v>
      </c>
      <c r="G9" s="42" t="s">
        <v>155</v>
      </c>
      <c r="H9" s="15" t="s">
        <v>156</v>
      </c>
      <c r="I9" s="16">
        <v>39609</v>
      </c>
    </row>
    <row r="10" spans="1:9" ht="63" customHeight="1">
      <c r="A10" s="8" t="s">
        <v>15</v>
      </c>
      <c r="B10" s="9" t="s">
        <v>314</v>
      </c>
      <c r="C10" s="11" t="s">
        <v>100</v>
      </c>
      <c r="D10" s="11" t="s">
        <v>101</v>
      </c>
      <c r="E10" s="12">
        <v>763</v>
      </c>
      <c r="F10" s="13">
        <v>10000000</v>
      </c>
      <c r="G10" s="42" t="s">
        <v>157</v>
      </c>
      <c r="H10" s="15" t="s">
        <v>158</v>
      </c>
      <c r="I10" s="16">
        <v>39609</v>
      </c>
    </row>
    <row r="11" spans="1:9" ht="62.25" customHeight="1">
      <c r="A11" s="8" t="s">
        <v>15</v>
      </c>
      <c r="B11" s="9" t="s">
        <v>314</v>
      </c>
      <c r="C11" s="11" t="s">
        <v>100</v>
      </c>
      <c r="D11" s="11" t="s">
        <v>101</v>
      </c>
      <c r="E11" s="12">
        <v>763</v>
      </c>
      <c r="F11" s="13">
        <v>50000000</v>
      </c>
      <c r="G11" s="42" t="s">
        <v>190</v>
      </c>
      <c r="H11" s="15" t="s">
        <v>191</v>
      </c>
      <c r="I11" s="16">
        <v>39653</v>
      </c>
    </row>
    <row r="12" spans="1:9" ht="47.25" customHeight="1">
      <c r="A12" s="8" t="s">
        <v>15</v>
      </c>
      <c r="B12" s="9" t="s">
        <v>314</v>
      </c>
      <c r="C12" s="11" t="s">
        <v>100</v>
      </c>
      <c r="D12" s="11" t="s">
        <v>105</v>
      </c>
      <c r="E12" s="12">
        <v>763</v>
      </c>
      <c r="F12" s="13">
        <v>50000000</v>
      </c>
      <c r="G12" s="42" t="s">
        <v>278</v>
      </c>
      <c r="H12" s="15" t="s">
        <v>279</v>
      </c>
      <c r="I12" s="16">
        <v>39757</v>
      </c>
    </row>
    <row r="13" spans="1:9" ht="45" customHeight="1">
      <c r="A13" s="8" t="s">
        <v>15</v>
      </c>
      <c r="B13" s="9" t="s">
        <v>314</v>
      </c>
      <c r="C13" s="11" t="s">
        <v>164</v>
      </c>
      <c r="D13" s="11" t="s">
        <v>200</v>
      </c>
      <c r="E13" s="12">
        <v>763</v>
      </c>
      <c r="F13" s="13">
        <v>6000000</v>
      </c>
      <c r="G13" s="42" t="s">
        <v>207</v>
      </c>
      <c r="H13" s="15" t="s">
        <v>208</v>
      </c>
      <c r="I13" s="16">
        <v>39686</v>
      </c>
    </row>
    <row r="14" spans="1:9" ht="47.25" customHeight="1">
      <c r="A14" s="8" t="s">
        <v>15</v>
      </c>
      <c r="B14" s="9" t="s">
        <v>314</v>
      </c>
      <c r="C14" s="11" t="s">
        <v>164</v>
      </c>
      <c r="D14" s="11" t="s">
        <v>200</v>
      </c>
      <c r="E14" s="12">
        <v>763</v>
      </c>
      <c r="F14" s="13">
        <v>6000000</v>
      </c>
      <c r="G14" s="42" t="s">
        <v>223</v>
      </c>
      <c r="H14" s="15" t="s">
        <v>224</v>
      </c>
      <c r="I14" s="16">
        <v>39686</v>
      </c>
    </row>
    <row r="15" spans="1:9" ht="42.75" customHeight="1">
      <c r="A15" s="8" t="s">
        <v>15</v>
      </c>
      <c r="B15" s="9" t="s">
        <v>314</v>
      </c>
      <c r="C15" s="11" t="s">
        <v>164</v>
      </c>
      <c r="D15" s="11" t="s">
        <v>200</v>
      </c>
      <c r="E15" s="12">
        <v>763</v>
      </c>
      <c r="F15" s="13">
        <v>10000000</v>
      </c>
      <c r="G15" s="42" t="s">
        <v>251</v>
      </c>
      <c r="H15" s="15" t="s">
        <v>252</v>
      </c>
      <c r="I15" s="16">
        <v>39736</v>
      </c>
    </row>
    <row r="16" ht="15.75">
      <c r="F16" s="44">
        <f>SUM(F8:F15)</f>
        <v>182000000</v>
      </c>
    </row>
    <row r="18" spans="1:2" ht="16.5" thickBot="1">
      <c r="A18" s="56" t="s">
        <v>324</v>
      </c>
      <c r="B18" s="55" t="s">
        <v>436</v>
      </c>
    </row>
    <row r="19" spans="1:9" ht="31.5">
      <c r="A19" s="1" t="s">
        <v>0</v>
      </c>
      <c r="B19" s="2" t="s">
        <v>1</v>
      </c>
      <c r="C19" s="4" t="s">
        <v>4</v>
      </c>
      <c r="D19" s="4" t="s">
        <v>5</v>
      </c>
      <c r="E19" s="4" t="s">
        <v>6</v>
      </c>
      <c r="F19" s="5" t="s">
        <v>7</v>
      </c>
      <c r="G19" s="4" t="s">
        <v>8</v>
      </c>
      <c r="H19" s="4" t="s">
        <v>9</v>
      </c>
      <c r="I19" s="4" t="s">
        <v>10</v>
      </c>
    </row>
    <row r="20" spans="1:9" ht="42" customHeight="1">
      <c r="A20" s="8" t="s">
        <v>15</v>
      </c>
      <c r="B20" s="52" t="s">
        <v>314</v>
      </c>
      <c r="C20" s="11" t="s">
        <v>164</v>
      </c>
      <c r="D20" s="11" t="s">
        <v>317</v>
      </c>
      <c r="E20" s="12">
        <v>763</v>
      </c>
      <c r="F20" s="53">
        <v>3000000</v>
      </c>
      <c r="G20" s="42" t="s">
        <v>325</v>
      </c>
      <c r="H20" s="15" t="s">
        <v>326</v>
      </c>
      <c r="I20" s="16">
        <v>39902</v>
      </c>
    </row>
    <row r="21" spans="1:9" ht="35.25" customHeight="1">
      <c r="A21" s="18" t="s">
        <v>15</v>
      </c>
      <c r="B21" s="52" t="s">
        <v>314</v>
      </c>
      <c r="C21" s="11" t="s">
        <v>164</v>
      </c>
      <c r="D21" s="11" t="s">
        <v>317</v>
      </c>
      <c r="E21" s="12">
        <v>763</v>
      </c>
      <c r="F21" s="53">
        <v>15000000</v>
      </c>
      <c r="G21" s="42" t="s">
        <v>327</v>
      </c>
      <c r="H21" s="15" t="s">
        <v>328</v>
      </c>
      <c r="I21" s="16">
        <v>39850</v>
      </c>
    </row>
    <row r="22" spans="1:9" ht="45">
      <c r="A22" s="8" t="s">
        <v>15</v>
      </c>
      <c r="B22" s="52" t="s">
        <v>314</v>
      </c>
      <c r="C22" s="11" t="s">
        <v>164</v>
      </c>
      <c r="D22" s="11" t="s">
        <v>317</v>
      </c>
      <c r="E22" s="12">
        <v>763</v>
      </c>
      <c r="F22" s="53">
        <v>30000000</v>
      </c>
      <c r="G22" s="42" t="s">
        <v>329</v>
      </c>
      <c r="H22" s="15" t="s">
        <v>330</v>
      </c>
      <c r="I22" s="16">
        <v>39952</v>
      </c>
    </row>
    <row r="23" spans="1:9" ht="38.25" customHeight="1">
      <c r="A23" s="8" t="s">
        <v>15</v>
      </c>
      <c r="B23" s="52" t="s">
        <v>331</v>
      </c>
      <c r="C23" s="11" t="s">
        <v>164</v>
      </c>
      <c r="D23" s="11" t="s">
        <v>317</v>
      </c>
      <c r="E23" s="12">
        <v>763</v>
      </c>
      <c r="F23" s="53">
        <v>8000000</v>
      </c>
      <c r="G23" s="42" t="s">
        <v>332</v>
      </c>
      <c r="H23" s="15" t="s">
        <v>333</v>
      </c>
      <c r="I23" s="16">
        <v>39952</v>
      </c>
    </row>
    <row r="24" ht="15.75">
      <c r="F24" s="44">
        <f>SUM(F20:F23)</f>
        <v>56000000</v>
      </c>
    </row>
    <row r="27" spans="1:2" ht="16.5" thickBot="1">
      <c r="A27" s="56" t="s">
        <v>324</v>
      </c>
      <c r="B27" s="55" t="s">
        <v>437</v>
      </c>
    </row>
    <row r="28" spans="1:9" ht="31.5">
      <c r="A28" s="1" t="s">
        <v>0</v>
      </c>
      <c r="B28" s="2" t="s">
        <v>1</v>
      </c>
      <c r="C28" s="4" t="s">
        <v>4</v>
      </c>
      <c r="D28" s="4" t="s">
        <v>5</v>
      </c>
      <c r="E28" s="4" t="s">
        <v>6</v>
      </c>
      <c r="F28" s="5" t="s">
        <v>7</v>
      </c>
      <c r="G28" s="4" t="s">
        <v>8</v>
      </c>
      <c r="H28" s="4" t="s">
        <v>9</v>
      </c>
      <c r="I28" s="4" t="s">
        <v>10</v>
      </c>
    </row>
    <row r="29" spans="1:9" ht="30">
      <c r="A29" s="8" t="s">
        <v>15</v>
      </c>
      <c r="B29" s="52" t="s">
        <v>450</v>
      </c>
      <c r="C29" s="11" t="s">
        <v>439</v>
      </c>
      <c r="D29" s="11" t="s">
        <v>440</v>
      </c>
      <c r="E29" s="12">
        <v>763</v>
      </c>
      <c r="F29" s="64">
        <v>15000000</v>
      </c>
      <c r="G29" s="14" t="s">
        <v>451</v>
      </c>
      <c r="H29" s="15" t="s">
        <v>452</v>
      </c>
      <c r="I29" s="16">
        <v>40038</v>
      </c>
    </row>
    <row r="30" spans="1:9" ht="30">
      <c r="A30" s="8" t="s">
        <v>15</v>
      </c>
      <c r="B30" s="52" t="s">
        <v>450</v>
      </c>
      <c r="C30" s="11" t="s">
        <v>439</v>
      </c>
      <c r="D30" s="11" t="s">
        <v>440</v>
      </c>
      <c r="E30" s="12">
        <v>763</v>
      </c>
      <c r="F30" s="64">
        <v>15000000</v>
      </c>
      <c r="G30" s="14" t="s">
        <v>453</v>
      </c>
      <c r="H30" s="15" t="s">
        <v>454</v>
      </c>
      <c r="I30" s="16">
        <v>40123</v>
      </c>
    </row>
    <row r="31" spans="1:9" ht="30">
      <c r="A31" s="8" t="s">
        <v>15</v>
      </c>
      <c r="B31" s="52" t="s">
        <v>314</v>
      </c>
      <c r="C31" s="11" t="s">
        <v>439</v>
      </c>
      <c r="D31" s="11" t="s">
        <v>440</v>
      </c>
      <c r="E31" s="12">
        <v>763</v>
      </c>
      <c r="F31" s="64">
        <v>50000000</v>
      </c>
      <c r="G31" s="14" t="s">
        <v>443</v>
      </c>
      <c r="H31" s="15" t="s">
        <v>455</v>
      </c>
      <c r="I31" s="16">
        <v>40123</v>
      </c>
    </row>
    <row r="32" spans="1:9" ht="30">
      <c r="A32" s="8" t="s">
        <v>15</v>
      </c>
      <c r="B32" s="52" t="s">
        <v>456</v>
      </c>
      <c r="C32" s="11" t="s">
        <v>439</v>
      </c>
      <c r="D32" s="11" t="s">
        <v>440</v>
      </c>
      <c r="E32" s="12">
        <v>763</v>
      </c>
      <c r="F32" s="64">
        <v>20000000</v>
      </c>
      <c r="G32" s="14" t="s">
        <v>457</v>
      </c>
      <c r="H32" s="15" t="s">
        <v>458</v>
      </c>
      <c r="I32" s="16">
        <v>40002</v>
      </c>
    </row>
    <row r="33" ht="15.75">
      <c r="F33" s="44">
        <f>SUM(F29:F32)</f>
        <v>100000000</v>
      </c>
    </row>
    <row r="35" spans="4:6" ht="16.5" thickBot="1">
      <c r="D35" s="67" t="s">
        <v>624</v>
      </c>
      <c r="F35" s="66">
        <f>SUM(F33+F24+F16)</f>
        <v>338000000</v>
      </c>
    </row>
    <row r="36" ht="15.75" thickTop="1"/>
  </sheetData>
  <sheetProtection/>
  <mergeCells count="5">
    <mergeCell ref="A1:J1"/>
    <mergeCell ref="A2:J2"/>
    <mergeCell ref="A3:J3"/>
    <mergeCell ref="A4:J4"/>
    <mergeCell ref="A5:J5"/>
  </mergeCells>
  <printOptions/>
  <pageMargins left="0.18" right="0.17" top="0.27" bottom="0.3" header="0.18" footer="0.19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zoomScale="70" zoomScaleNormal="70" zoomScalePageLayoutView="0" workbookViewId="0" topLeftCell="A26">
      <selection activeCell="G35" sqref="G35"/>
    </sheetView>
  </sheetViews>
  <sheetFormatPr defaultColWidth="8.88671875" defaultRowHeight="15"/>
  <cols>
    <col min="2" max="2" width="24.99609375" style="0" customWidth="1"/>
    <col min="3" max="3" width="14.4453125" style="0" customWidth="1"/>
    <col min="4" max="4" width="32.21484375" style="0" customWidth="1"/>
    <col min="6" max="6" width="17.88671875" style="0" customWidth="1"/>
    <col min="7" max="7" width="52.4453125" style="45" customWidth="1"/>
    <col min="8" max="8" width="17.5546875" style="0" customWidth="1"/>
    <col min="9" max="9" width="16.6640625" style="0" customWidth="1"/>
  </cols>
  <sheetData>
    <row r="1" spans="1:10" ht="18">
      <c r="A1" s="51" t="s">
        <v>308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8">
      <c r="A2" s="51" t="s">
        <v>309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8">
      <c r="A3" s="51" t="s">
        <v>310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8">
      <c r="A4" s="51" t="s">
        <v>311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18">
      <c r="A5" s="50" t="s">
        <v>526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s="73" customFormat="1" ht="16.5" thickBot="1">
      <c r="A6" s="69" t="s">
        <v>625</v>
      </c>
      <c r="B6" s="72" t="s">
        <v>313</v>
      </c>
      <c r="C6" s="72"/>
      <c r="D6" s="72"/>
      <c r="E6" s="72"/>
      <c r="F6" s="72"/>
      <c r="G6" s="72"/>
      <c r="H6" s="72"/>
      <c r="I6" s="72"/>
      <c r="J6" s="72"/>
    </row>
    <row r="7" spans="1:10" ht="31.5">
      <c r="A7" s="1" t="s">
        <v>0</v>
      </c>
      <c r="B7" s="2" t="s">
        <v>1</v>
      </c>
      <c r="C7" s="4" t="s">
        <v>4</v>
      </c>
      <c r="D7" s="4" t="s">
        <v>5</v>
      </c>
      <c r="E7" s="4" t="s">
        <v>6</v>
      </c>
      <c r="F7" s="5" t="s">
        <v>7</v>
      </c>
      <c r="G7" s="4" t="s">
        <v>8</v>
      </c>
      <c r="H7" s="4" t="s">
        <v>9</v>
      </c>
      <c r="I7" s="4" t="s">
        <v>10</v>
      </c>
      <c r="J7" s="7"/>
    </row>
    <row r="8" spans="1:9" ht="40.5" customHeight="1">
      <c r="A8" s="8" t="s">
        <v>22</v>
      </c>
      <c r="B8" s="9" t="s">
        <v>314</v>
      </c>
      <c r="C8" s="11" t="s">
        <v>164</v>
      </c>
      <c r="D8" s="11" t="s">
        <v>152</v>
      </c>
      <c r="E8" s="12">
        <v>763</v>
      </c>
      <c r="F8" s="13">
        <v>20000000</v>
      </c>
      <c r="G8" s="42" t="s">
        <v>146</v>
      </c>
      <c r="H8" s="15" t="s">
        <v>175</v>
      </c>
      <c r="I8" s="16">
        <v>39644</v>
      </c>
    </row>
    <row r="9" spans="1:9" ht="60">
      <c r="A9" s="8" t="s">
        <v>22</v>
      </c>
      <c r="B9" s="9" t="s">
        <v>314</v>
      </c>
      <c r="C9" s="11" t="s">
        <v>100</v>
      </c>
      <c r="D9" s="11" t="s">
        <v>118</v>
      </c>
      <c r="E9" s="12">
        <v>763</v>
      </c>
      <c r="F9" s="13">
        <v>35000000</v>
      </c>
      <c r="G9" s="42" t="s">
        <v>129</v>
      </c>
      <c r="H9" s="15" t="s">
        <v>131</v>
      </c>
      <c r="I9" s="16">
        <v>39531</v>
      </c>
    </row>
    <row r="10" spans="1:9" ht="30">
      <c r="A10" s="8" t="s">
        <v>22</v>
      </c>
      <c r="B10" s="9" t="s">
        <v>24</v>
      </c>
      <c r="C10" s="11" t="s">
        <v>100</v>
      </c>
      <c r="D10" s="11" t="s">
        <v>105</v>
      </c>
      <c r="E10" s="12">
        <v>763</v>
      </c>
      <c r="F10" s="13">
        <v>8000000</v>
      </c>
      <c r="G10" s="42" t="s">
        <v>298</v>
      </c>
      <c r="H10" s="15" t="s">
        <v>299</v>
      </c>
      <c r="I10" s="16">
        <v>39786</v>
      </c>
    </row>
    <row r="11" ht="15.75">
      <c r="F11" s="44">
        <f>SUM(F8:F10)</f>
        <v>63000000</v>
      </c>
    </row>
    <row r="13" spans="1:2" ht="16.5" thickBot="1">
      <c r="A13" s="56" t="s">
        <v>324</v>
      </c>
      <c r="B13" s="55" t="s">
        <v>436</v>
      </c>
    </row>
    <row r="14" spans="1:9" ht="31.5">
      <c r="A14" s="1" t="s">
        <v>0</v>
      </c>
      <c r="B14" s="2" t="s">
        <v>1</v>
      </c>
      <c r="C14" s="4" t="s">
        <v>4</v>
      </c>
      <c r="D14" s="4" t="s">
        <v>5</v>
      </c>
      <c r="E14" s="4" t="s">
        <v>6</v>
      </c>
      <c r="F14" s="5" t="s">
        <v>7</v>
      </c>
      <c r="G14" s="4" t="s">
        <v>8</v>
      </c>
      <c r="H14" s="4" t="s">
        <v>9</v>
      </c>
      <c r="I14" s="4" t="s">
        <v>10</v>
      </c>
    </row>
    <row r="15" spans="1:9" ht="45">
      <c r="A15" s="8" t="s">
        <v>22</v>
      </c>
      <c r="B15" s="52" t="s">
        <v>334</v>
      </c>
      <c r="C15" s="11" t="s">
        <v>164</v>
      </c>
      <c r="D15" s="11" t="s">
        <v>317</v>
      </c>
      <c r="E15" s="12">
        <v>763</v>
      </c>
      <c r="F15" s="53">
        <v>6000000</v>
      </c>
      <c r="G15" s="14" t="s">
        <v>335</v>
      </c>
      <c r="H15" s="15" t="s">
        <v>336</v>
      </c>
      <c r="I15" s="16">
        <v>39902</v>
      </c>
    </row>
    <row r="16" spans="1:9" ht="45">
      <c r="A16" s="57" t="s">
        <v>22</v>
      </c>
      <c r="B16" s="58" t="s">
        <v>334</v>
      </c>
      <c r="C16" s="11" t="s">
        <v>164</v>
      </c>
      <c r="D16" s="11" t="s">
        <v>317</v>
      </c>
      <c r="E16" s="12">
        <v>763</v>
      </c>
      <c r="F16" s="59">
        <v>10000000</v>
      </c>
      <c r="G16" s="14" t="s">
        <v>337</v>
      </c>
      <c r="H16" s="60" t="s">
        <v>338</v>
      </c>
      <c r="I16" s="61" t="s">
        <v>339</v>
      </c>
    </row>
    <row r="17" spans="1:9" ht="45">
      <c r="A17" s="8" t="s">
        <v>22</v>
      </c>
      <c r="B17" s="52" t="s">
        <v>340</v>
      </c>
      <c r="C17" s="11" t="s">
        <v>164</v>
      </c>
      <c r="D17" s="11" t="s">
        <v>317</v>
      </c>
      <c r="E17" s="12">
        <v>763</v>
      </c>
      <c r="F17" s="53">
        <v>5000000</v>
      </c>
      <c r="G17" s="14" t="s">
        <v>341</v>
      </c>
      <c r="H17" s="15" t="s">
        <v>342</v>
      </c>
      <c r="I17" s="16">
        <v>39967</v>
      </c>
    </row>
    <row r="18" spans="1:9" ht="45">
      <c r="A18" s="8" t="s">
        <v>22</v>
      </c>
      <c r="B18" s="52" t="s">
        <v>343</v>
      </c>
      <c r="C18" s="11" t="s">
        <v>164</v>
      </c>
      <c r="D18" s="11" t="s">
        <v>317</v>
      </c>
      <c r="E18" s="12">
        <v>763</v>
      </c>
      <c r="F18" s="53">
        <v>10000000</v>
      </c>
      <c r="G18" s="14" t="s">
        <v>344</v>
      </c>
      <c r="H18" s="15" t="s">
        <v>345</v>
      </c>
      <c r="I18" s="16">
        <v>39967</v>
      </c>
    </row>
    <row r="19" spans="1:9" ht="45">
      <c r="A19" s="8" t="s">
        <v>22</v>
      </c>
      <c r="B19" s="52" t="s">
        <v>314</v>
      </c>
      <c r="C19" s="11" t="s">
        <v>164</v>
      </c>
      <c r="D19" s="11" t="s">
        <v>317</v>
      </c>
      <c r="E19" s="12">
        <v>763</v>
      </c>
      <c r="F19" s="53">
        <v>25000000</v>
      </c>
      <c r="G19" s="14" t="s">
        <v>346</v>
      </c>
      <c r="H19" s="15" t="s">
        <v>347</v>
      </c>
      <c r="I19" s="16">
        <v>39967</v>
      </c>
    </row>
    <row r="20" spans="1:9" ht="45">
      <c r="A20" s="8" t="s">
        <v>22</v>
      </c>
      <c r="B20" s="52" t="s">
        <v>24</v>
      </c>
      <c r="C20" s="11" t="s">
        <v>164</v>
      </c>
      <c r="D20" s="11" t="s">
        <v>317</v>
      </c>
      <c r="E20" s="12">
        <v>763</v>
      </c>
      <c r="F20" s="53">
        <v>15000000</v>
      </c>
      <c r="G20" s="14" t="s">
        <v>348</v>
      </c>
      <c r="H20" s="15" t="s">
        <v>349</v>
      </c>
      <c r="I20" s="16">
        <v>39919</v>
      </c>
    </row>
    <row r="21" spans="1:9" ht="45">
      <c r="A21" s="8" t="s">
        <v>22</v>
      </c>
      <c r="B21" s="52" t="s">
        <v>24</v>
      </c>
      <c r="C21" s="11" t="s">
        <v>164</v>
      </c>
      <c r="D21" s="11" t="s">
        <v>317</v>
      </c>
      <c r="E21" s="12">
        <v>763</v>
      </c>
      <c r="F21" s="53">
        <v>15000000</v>
      </c>
      <c r="G21" s="14" t="s">
        <v>350</v>
      </c>
      <c r="H21" s="15" t="s">
        <v>351</v>
      </c>
      <c r="I21" s="16">
        <v>39946</v>
      </c>
    </row>
    <row r="22" ht="15.75">
      <c r="F22" s="44">
        <f>SUM(F15:F21)</f>
        <v>86000000</v>
      </c>
    </row>
    <row r="24" spans="1:2" ht="16.5" thickBot="1">
      <c r="A24" s="56" t="s">
        <v>324</v>
      </c>
      <c r="B24" s="55" t="s">
        <v>437</v>
      </c>
    </row>
    <row r="25" spans="1:9" ht="31.5">
      <c r="A25" s="1" t="s">
        <v>0</v>
      </c>
      <c r="B25" s="2" t="s">
        <v>1</v>
      </c>
      <c r="C25" s="4" t="s">
        <v>4</v>
      </c>
      <c r="D25" s="4" t="s">
        <v>5</v>
      </c>
      <c r="E25" s="4" t="s">
        <v>6</v>
      </c>
      <c r="F25" s="5" t="s">
        <v>7</v>
      </c>
      <c r="G25" s="4" t="s">
        <v>8</v>
      </c>
      <c r="H25" s="4" t="s">
        <v>9</v>
      </c>
      <c r="I25" s="4" t="s">
        <v>10</v>
      </c>
    </row>
    <row r="26" spans="1:9" ht="45">
      <c r="A26" s="8" t="s">
        <v>22</v>
      </c>
      <c r="B26" s="52" t="s">
        <v>314</v>
      </c>
      <c r="C26" s="11" t="s">
        <v>439</v>
      </c>
      <c r="D26" s="11" t="s">
        <v>440</v>
      </c>
      <c r="E26" s="12">
        <v>763</v>
      </c>
      <c r="F26" s="53">
        <v>20000000</v>
      </c>
      <c r="G26" s="14" t="s">
        <v>443</v>
      </c>
      <c r="H26" s="15" t="s">
        <v>459</v>
      </c>
      <c r="I26" s="16">
        <v>40123</v>
      </c>
    </row>
    <row r="27" spans="1:9" ht="45">
      <c r="A27" s="8" t="s">
        <v>22</v>
      </c>
      <c r="B27" s="52" t="s">
        <v>334</v>
      </c>
      <c r="C27" s="11" t="s">
        <v>439</v>
      </c>
      <c r="D27" s="11" t="s">
        <v>440</v>
      </c>
      <c r="E27" s="12">
        <v>763</v>
      </c>
      <c r="F27" s="53">
        <v>10000000</v>
      </c>
      <c r="G27" s="14" t="s">
        <v>453</v>
      </c>
      <c r="H27" s="15" t="s">
        <v>460</v>
      </c>
      <c r="I27" s="16">
        <v>40123</v>
      </c>
    </row>
    <row r="28" spans="1:9" ht="45">
      <c r="A28" s="8" t="s">
        <v>22</v>
      </c>
      <c r="B28" s="52" t="s">
        <v>334</v>
      </c>
      <c r="C28" s="11" t="s">
        <v>439</v>
      </c>
      <c r="D28" s="11" t="s">
        <v>440</v>
      </c>
      <c r="E28" s="12">
        <v>763</v>
      </c>
      <c r="F28" s="53">
        <v>10000000</v>
      </c>
      <c r="G28" s="14" t="s">
        <v>461</v>
      </c>
      <c r="H28" s="15" t="s">
        <v>462</v>
      </c>
      <c r="I28" s="16">
        <v>39974</v>
      </c>
    </row>
    <row r="29" spans="1:9" ht="45">
      <c r="A29" s="8" t="s">
        <v>22</v>
      </c>
      <c r="B29" s="52" t="s">
        <v>24</v>
      </c>
      <c r="C29" s="11" t="s">
        <v>439</v>
      </c>
      <c r="D29" s="11" t="s">
        <v>440</v>
      </c>
      <c r="E29" s="12">
        <v>763</v>
      </c>
      <c r="F29" s="53">
        <v>15000000</v>
      </c>
      <c r="G29" s="14" t="s">
        <v>463</v>
      </c>
      <c r="H29" s="15" t="s">
        <v>464</v>
      </c>
      <c r="I29" s="16">
        <v>40100</v>
      </c>
    </row>
    <row r="30" spans="1:9" ht="45">
      <c r="A30" s="8" t="s">
        <v>22</v>
      </c>
      <c r="B30" s="52" t="s">
        <v>24</v>
      </c>
      <c r="C30" s="11" t="s">
        <v>439</v>
      </c>
      <c r="D30" s="11" t="s">
        <v>440</v>
      </c>
      <c r="E30" s="12">
        <v>763</v>
      </c>
      <c r="F30" s="53">
        <v>10000000</v>
      </c>
      <c r="G30" s="14" t="s">
        <v>453</v>
      </c>
      <c r="H30" s="15" t="s">
        <v>465</v>
      </c>
      <c r="I30" s="16">
        <v>40123</v>
      </c>
    </row>
    <row r="31" spans="1:9" ht="45">
      <c r="A31" s="8" t="s">
        <v>22</v>
      </c>
      <c r="B31" s="52" t="s">
        <v>466</v>
      </c>
      <c r="C31" s="11" t="s">
        <v>439</v>
      </c>
      <c r="D31" s="11" t="s">
        <v>440</v>
      </c>
      <c r="E31" s="12">
        <v>763</v>
      </c>
      <c r="F31" s="53">
        <v>20000000</v>
      </c>
      <c r="G31" s="14" t="s">
        <v>467</v>
      </c>
      <c r="H31" s="15" t="s">
        <v>468</v>
      </c>
      <c r="I31" s="16">
        <v>40023</v>
      </c>
    </row>
    <row r="32" spans="1:9" ht="45">
      <c r="A32" s="8" t="s">
        <v>22</v>
      </c>
      <c r="B32" s="52" t="s">
        <v>469</v>
      </c>
      <c r="C32" s="11" t="s">
        <v>439</v>
      </c>
      <c r="D32" s="11" t="s">
        <v>440</v>
      </c>
      <c r="E32" s="12">
        <v>763</v>
      </c>
      <c r="F32" s="53">
        <v>10000000</v>
      </c>
      <c r="G32" s="14" t="s">
        <v>470</v>
      </c>
      <c r="H32" s="15" t="s">
        <v>471</v>
      </c>
      <c r="I32" s="16">
        <v>40098</v>
      </c>
    </row>
    <row r="33" ht="15.75">
      <c r="F33" s="44">
        <f>SUM(F26:F32)</f>
        <v>95000000</v>
      </c>
    </row>
    <row r="35" spans="4:6" ht="16.5" thickBot="1">
      <c r="D35" s="67" t="s">
        <v>624</v>
      </c>
      <c r="F35" s="66">
        <f>SUM(F33+F22+F11)</f>
        <v>244000000</v>
      </c>
    </row>
    <row r="36" ht="15.75" thickTop="1"/>
  </sheetData>
  <sheetProtection/>
  <mergeCells count="5">
    <mergeCell ref="A1:J1"/>
    <mergeCell ref="A2:J2"/>
    <mergeCell ref="A3:J3"/>
    <mergeCell ref="A4:J4"/>
    <mergeCell ref="A5:J5"/>
  </mergeCells>
  <printOptions/>
  <pageMargins left="0.23" right="0.22" top="0.38" bottom="0.35" header="0.25" footer="0.3"/>
  <pageSetup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="70" zoomScaleNormal="70" zoomScalePageLayoutView="0" workbookViewId="0" topLeftCell="A1">
      <selection activeCell="G75" sqref="G75"/>
    </sheetView>
  </sheetViews>
  <sheetFormatPr defaultColWidth="8.88671875" defaultRowHeight="15"/>
  <cols>
    <col min="1" max="1" width="10.3359375" style="0" customWidth="1"/>
    <col min="2" max="2" width="18.10546875" style="0" customWidth="1"/>
    <col min="3" max="3" width="15.4453125" style="0" customWidth="1"/>
    <col min="4" max="4" width="32.77734375" style="0" customWidth="1"/>
    <col min="6" max="6" width="14.5546875" style="0" customWidth="1"/>
    <col min="7" max="7" width="59.3359375" style="45" customWidth="1"/>
    <col min="8" max="8" width="20.10546875" style="0" customWidth="1"/>
    <col min="9" max="9" width="11.6640625" style="0" customWidth="1"/>
  </cols>
  <sheetData>
    <row r="1" spans="1:10" ht="18">
      <c r="A1" s="51" t="s">
        <v>308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8">
      <c r="A2" s="51" t="s">
        <v>309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8">
      <c r="A3" s="51" t="s">
        <v>310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8">
      <c r="A4" s="51" t="s">
        <v>311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18">
      <c r="A5" s="50" t="s">
        <v>525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s="73" customFormat="1" ht="16.5" thickBot="1">
      <c r="A6" s="69" t="s">
        <v>625</v>
      </c>
      <c r="B6" s="72" t="s">
        <v>313</v>
      </c>
      <c r="C6" s="72"/>
      <c r="D6" s="72"/>
      <c r="E6" s="72"/>
      <c r="F6" s="72"/>
      <c r="G6" s="72"/>
      <c r="H6" s="72"/>
      <c r="I6" s="72"/>
      <c r="J6" s="72"/>
    </row>
    <row r="7" spans="1:10" ht="31.5">
      <c r="A7" s="1" t="s">
        <v>0</v>
      </c>
      <c r="B7" s="2" t="s">
        <v>1</v>
      </c>
      <c r="C7" s="4" t="s">
        <v>4</v>
      </c>
      <c r="D7" s="4" t="s">
        <v>5</v>
      </c>
      <c r="E7" s="4" t="s">
        <v>6</v>
      </c>
      <c r="F7" s="5" t="s">
        <v>7</v>
      </c>
      <c r="G7" s="4" t="s">
        <v>8</v>
      </c>
      <c r="H7" s="4" t="s">
        <v>9</v>
      </c>
      <c r="I7" s="4" t="s">
        <v>10</v>
      </c>
      <c r="J7" s="7"/>
    </row>
    <row r="8" spans="1:9" ht="55.5" customHeight="1">
      <c r="A8" s="8" t="s">
        <v>17</v>
      </c>
      <c r="B8" s="9" t="s">
        <v>314</v>
      </c>
      <c r="C8" s="11" t="s">
        <v>100</v>
      </c>
      <c r="D8" s="11" t="s">
        <v>134</v>
      </c>
      <c r="E8" s="12">
        <v>763</v>
      </c>
      <c r="F8" s="13">
        <v>10000000</v>
      </c>
      <c r="G8" s="42" t="s">
        <v>135</v>
      </c>
      <c r="H8" s="15" t="s">
        <v>136</v>
      </c>
      <c r="I8" s="16">
        <v>39548</v>
      </c>
    </row>
    <row r="9" spans="1:9" ht="52.5" customHeight="1">
      <c r="A9" s="8" t="s">
        <v>17</v>
      </c>
      <c r="B9" s="9" t="s">
        <v>314</v>
      </c>
      <c r="C9" s="11" t="s">
        <v>100</v>
      </c>
      <c r="D9" s="11" t="s">
        <v>101</v>
      </c>
      <c r="E9" s="12">
        <v>763</v>
      </c>
      <c r="F9" s="13">
        <v>35000000</v>
      </c>
      <c r="G9" s="42" t="s">
        <v>153</v>
      </c>
      <c r="H9" s="15" t="s">
        <v>154</v>
      </c>
      <c r="I9" s="16">
        <v>39589</v>
      </c>
    </row>
    <row r="10" spans="1:9" ht="60.75" customHeight="1">
      <c r="A10" s="8" t="s">
        <v>17</v>
      </c>
      <c r="B10" s="9" t="s">
        <v>314</v>
      </c>
      <c r="C10" s="11" t="s">
        <v>100</v>
      </c>
      <c r="D10" s="11" t="s">
        <v>101</v>
      </c>
      <c r="E10" s="12">
        <v>763</v>
      </c>
      <c r="F10" s="13">
        <v>5000000</v>
      </c>
      <c r="G10" s="42" t="s">
        <v>196</v>
      </c>
      <c r="H10" s="15" t="s">
        <v>197</v>
      </c>
      <c r="I10" s="16">
        <v>39653</v>
      </c>
    </row>
    <row r="11" spans="1:9" ht="60" customHeight="1">
      <c r="A11" s="8" t="s">
        <v>17</v>
      </c>
      <c r="B11" s="9" t="s">
        <v>314</v>
      </c>
      <c r="C11" s="11" t="s">
        <v>100</v>
      </c>
      <c r="D11" s="11" t="s">
        <v>101</v>
      </c>
      <c r="E11" s="12">
        <v>763</v>
      </c>
      <c r="F11" s="13">
        <v>10000000</v>
      </c>
      <c r="G11" s="42" t="s">
        <v>198</v>
      </c>
      <c r="H11" s="15" t="s">
        <v>199</v>
      </c>
      <c r="I11" s="16">
        <v>39653</v>
      </c>
    </row>
    <row r="12" spans="1:9" ht="50.25" customHeight="1">
      <c r="A12" s="8" t="s">
        <v>17</v>
      </c>
      <c r="B12" s="9" t="s">
        <v>314</v>
      </c>
      <c r="C12" s="11" t="s">
        <v>100</v>
      </c>
      <c r="D12" s="11" t="s">
        <v>101</v>
      </c>
      <c r="E12" s="12">
        <v>763</v>
      </c>
      <c r="F12" s="13">
        <v>10000000</v>
      </c>
      <c r="G12" s="42" t="s">
        <v>283</v>
      </c>
      <c r="H12" s="15" t="s">
        <v>284</v>
      </c>
      <c r="I12" s="16">
        <v>39763</v>
      </c>
    </row>
    <row r="13" spans="1:9" ht="52.5" customHeight="1">
      <c r="A13" s="8" t="s">
        <v>17</v>
      </c>
      <c r="B13" s="9" t="s">
        <v>314</v>
      </c>
      <c r="C13" s="11" t="s">
        <v>100</v>
      </c>
      <c r="D13" s="11" t="s">
        <v>187</v>
      </c>
      <c r="E13" s="12">
        <v>763</v>
      </c>
      <c r="F13" s="13">
        <v>4000000</v>
      </c>
      <c r="G13" s="42" t="s">
        <v>188</v>
      </c>
      <c r="H13" s="15" t="s">
        <v>189</v>
      </c>
      <c r="I13" s="16">
        <v>39650</v>
      </c>
    </row>
    <row r="14" spans="1:9" ht="59.25" customHeight="1">
      <c r="A14" s="8" t="s">
        <v>17</v>
      </c>
      <c r="B14" s="9" t="s">
        <v>314</v>
      </c>
      <c r="C14" s="11" t="s">
        <v>100</v>
      </c>
      <c r="D14" s="11" t="s">
        <v>118</v>
      </c>
      <c r="E14" s="12">
        <v>763</v>
      </c>
      <c r="F14" s="13">
        <v>2000000</v>
      </c>
      <c r="G14" s="42" t="s">
        <v>119</v>
      </c>
      <c r="H14" s="15" t="s">
        <v>120</v>
      </c>
      <c r="I14" s="16">
        <v>39531</v>
      </c>
    </row>
    <row r="15" spans="1:9" ht="40.5" customHeight="1">
      <c r="A15" s="8" t="s">
        <v>17</v>
      </c>
      <c r="B15" s="9" t="s">
        <v>314</v>
      </c>
      <c r="C15" s="11" t="s">
        <v>100</v>
      </c>
      <c r="D15" s="11" t="s">
        <v>105</v>
      </c>
      <c r="E15" s="12">
        <v>763</v>
      </c>
      <c r="F15" s="13">
        <v>6000000</v>
      </c>
      <c r="G15" s="42" t="s">
        <v>203</v>
      </c>
      <c r="H15" s="15" t="s">
        <v>204</v>
      </c>
      <c r="I15" s="16">
        <v>39686</v>
      </c>
    </row>
    <row r="16" spans="1:9" ht="44.25" customHeight="1">
      <c r="A16" s="8" t="s">
        <v>17</v>
      </c>
      <c r="B16" s="9" t="s">
        <v>314</v>
      </c>
      <c r="C16" s="11" t="s">
        <v>100</v>
      </c>
      <c r="D16" s="11" t="s">
        <v>105</v>
      </c>
      <c r="E16" s="12">
        <v>763</v>
      </c>
      <c r="F16" s="13">
        <v>35000000</v>
      </c>
      <c r="G16" s="42" t="s">
        <v>280</v>
      </c>
      <c r="H16" s="15" t="s">
        <v>281</v>
      </c>
      <c r="I16" s="16">
        <v>39757</v>
      </c>
    </row>
    <row r="17" spans="1:9" ht="60.75" customHeight="1">
      <c r="A17" s="8" t="s">
        <v>17</v>
      </c>
      <c r="B17" s="9" t="s">
        <v>314</v>
      </c>
      <c r="C17" s="11" t="s">
        <v>164</v>
      </c>
      <c r="D17" s="11" t="s">
        <v>152</v>
      </c>
      <c r="E17" s="12">
        <v>763</v>
      </c>
      <c r="F17" s="13">
        <v>15000000</v>
      </c>
      <c r="G17" s="42" t="s">
        <v>177</v>
      </c>
      <c r="H17" s="15" t="s">
        <v>178</v>
      </c>
      <c r="I17" s="16">
        <v>39644</v>
      </c>
    </row>
    <row r="18" spans="1:9" ht="42" customHeight="1">
      <c r="A18" s="8" t="s">
        <v>17</v>
      </c>
      <c r="B18" s="9" t="s">
        <v>314</v>
      </c>
      <c r="C18" s="11" t="s">
        <v>164</v>
      </c>
      <c r="D18" s="11" t="s">
        <v>152</v>
      </c>
      <c r="E18" s="12">
        <v>763</v>
      </c>
      <c r="F18" s="13">
        <v>14000000</v>
      </c>
      <c r="G18" s="42" t="s">
        <v>242</v>
      </c>
      <c r="H18" s="15" t="s">
        <v>243</v>
      </c>
      <c r="I18" s="16">
        <v>39727</v>
      </c>
    </row>
    <row r="19" spans="1:9" ht="36" customHeight="1">
      <c r="A19" s="8" t="s">
        <v>17</v>
      </c>
      <c r="B19" s="9" t="s">
        <v>314</v>
      </c>
      <c r="C19" s="11" t="s">
        <v>164</v>
      </c>
      <c r="D19" s="11" t="s">
        <v>200</v>
      </c>
      <c r="E19" s="12">
        <v>763</v>
      </c>
      <c r="F19" s="13">
        <v>6000000</v>
      </c>
      <c r="G19" s="42" t="s">
        <v>213</v>
      </c>
      <c r="H19" s="15" t="s">
        <v>214</v>
      </c>
      <c r="I19" s="16">
        <v>39686</v>
      </c>
    </row>
    <row r="20" spans="1:9" ht="36.75" customHeight="1">
      <c r="A20" s="8" t="s">
        <v>17</v>
      </c>
      <c r="B20" s="9" t="s">
        <v>314</v>
      </c>
      <c r="C20" s="11" t="s">
        <v>164</v>
      </c>
      <c r="D20" s="11" t="s">
        <v>200</v>
      </c>
      <c r="E20" s="12">
        <v>763</v>
      </c>
      <c r="F20" s="13">
        <v>6000000</v>
      </c>
      <c r="G20" s="42" t="s">
        <v>229</v>
      </c>
      <c r="H20" s="15" t="s">
        <v>230</v>
      </c>
      <c r="I20" s="16">
        <v>39686</v>
      </c>
    </row>
    <row r="21" spans="1:9" ht="37.5" customHeight="1">
      <c r="A21" s="8" t="s">
        <v>17</v>
      </c>
      <c r="B21" s="9" t="s">
        <v>314</v>
      </c>
      <c r="C21" s="11" t="s">
        <v>164</v>
      </c>
      <c r="D21" s="11" t="s">
        <v>200</v>
      </c>
      <c r="E21" s="12">
        <v>763</v>
      </c>
      <c r="F21" s="13">
        <v>6000000</v>
      </c>
      <c r="G21" s="42" t="s">
        <v>231</v>
      </c>
      <c r="H21" s="15" t="s">
        <v>232</v>
      </c>
      <c r="I21" s="16">
        <v>39686</v>
      </c>
    </row>
    <row r="22" spans="1:9" ht="33.75" customHeight="1">
      <c r="A22" s="8" t="s">
        <v>17</v>
      </c>
      <c r="B22" s="9" t="s">
        <v>314</v>
      </c>
      <c r="C22" s="11" t="s">
        <v>164</v>
      </c>
      <c r="D22" s="11" t="s">
        <v>200</v>
      </c>
      <c r="E22" s="12">
        <v>763</v>
      </c>
      <c r="F22" s="13">
        <v>10000000</v>
      </c>
      <c r="G22" s="42" t="s">
        <v>258</v>
      </c>
      <c r="H22" s="15" t="s">
        <v>259</v>
      </c>
      <c r="I22" s="16">
        <v>39738</v>
      </c>
    </row>
    <row r="23" spans="1:9" ht="53.25" customHeight="1">
      <c r="A23" s="8" t="s">
        <v>17</v>
      </c>
      <c r="B23" s="9" t="s">
        <v>314</v>
      </c>
      <c r="C23" s="11" t="s">
        <v>110</v>
      </c>
      <c r="D23" s="11" t="s">
        <v>111</v>
      </c>
      <c r="E23" s="12">
        <v>763</v>
      </c>
      <c r="F23" s="13">
        <v>5000000</v>
      </c>
      <c r="G23" s="42" t="s">
        <v>112</v>
      </c>
      <c r="H23" s="15" t="s">
        <v>113</v>
      </c>
      <c r="I23" s="16">
        <v>39510</v>
      </c>
    </row>
    <row r="24" spans="1:9" ht="45">
      <c r="A24" s="8" t="s">
        <v>17</v>
      </c>
      <c r="B24" s="37" t="s">
        <v>27</v>
      </c>
      <c r="C24" s="11" t="s">
        <v>100</v>
      </c>
      <c r="D24" s="11" t="s">
        <v>134</v>
      </c>
      <c r="E24" s="12">
        <v>763</v>
      </c>
      <c r="F24" s="13">
        <v>15000000</v>
      </c>
      <c r="G24" s="42" t="s">
        <v>137</v>
      </c>
      <c r="H24" s="15" t="s">
        <v>141</v>
      </c>
      <c r="I24" s="16">
        <v>39566</v>
      </c>
    </row>
    <row r="25" spans="1:9" ht="45">
      <c r="A25" s="8" t="s">
        <v>17</v>
      </c>
      <c r="B25" s="37" t="s">
        <v>27</v>
      </c>
      <c r="C25" s="11" t="s">
        <v>100</v>
      </c>
      <c r="D25" s="11" t="s">
        <v>105</v>
      </c>
      <c r="E25" s="12">
        <v>763</v>
      </c>
      <c r="F25" s="13">
        <v>5000000</v>
      </c>
      <c r="G25" s="42" t="s">
        <v>294</v>
      </c>
      <c r="H25" s="15" t="s">
        <v>295</v>
      </c>
      <c r="I25" s="16">
        <v>39777</v>
      </c>
    </row>
    <row r="26" spans="1:9" ht="53.25" customHeight="1">
      <c r="A26" s="8" t="s">
        <v>17</v>
      </c>
      <c r="B26" s="37" t="s">
        <v>27</v>
      </c>
      <c r="C26" s="11" t="s">
        <v>100</v>
      </c>
      <c r="D26" s="11" t="s">
        <v>105</v>
      </c>
      <c r="E26" s="12">
        <v>763</v>
      </c>
      <c r="F26" s="13">
        <v>10000000</v>
      </c>
      <c r="G26" s="42" t="s">
        <v>296</v>
      </c>
      <c r="H26" s="15" t="s">
        <v>297</v>
      </c>
      <c r="I26" s="16">
        <v>39777</v>
      </c>
    </row>
    <row r="27" ht="15.75">
      <c r="F27" s="44">
        <f>SUM(F8:F26)</f>
        <v>209000000</v>
      </c>
    </row>
    <row r="30" spans="1:2" ht="16.5" thickBot="1">
      <c r="A30" s="56" t="s">
        <v>324</v>
      </c>
      <c r="B30" s="55" t="s">
        <v>436</v>
      </c>
    </row>
    <row r="31" spans="1:9" ht="31.5">
      <c r="A31" s="1" t="s">
        <v>0</v>
      </c>
      <c r="B31" s="2" t="s">
        <v>1</v>
      </c>
      <c r="C31" s="4" t="s">
        <v>4</v>
      </c>
      <c r="D31" s="4" t="s">
        <v>5</v>
      </c>
      <c r="E31" s="4" t="s">
        <v>6</v>
      </c>
      <c r="F31" s="5" t="s">
        <v>7</v>
      </c>
      <c r="G31" s="4" t="s">
        <v>8</v>
      </c>
      <c r="H31" s="4" t="s">
        <v>9</v>
      </c>
      <c r="I31" s="4" t="s">
        <v>10</v>
      </c>
    </row>
    <row r="32" spans="1:9" ht="30">
      <c r="A32" s="8" t="s">
        <v>17</v>
      </c>
      <c r="B32" s="37" t="s">
        <v>352</v>
      </c>
      <c r="C32" s="11" t="s">
        <v>164</v>
      </c>
      <c r="D32" s="11" t="s">
        <v>317</v>
      </c>
      <c r="E32" s="12">
        <v>763</v>
      </c>
      <c r="F32" s="53">
        <v>4000000</v>
      </c>
      <c r="G32" s="14" t="s">
        <v>318</v>
      </c>
      <c r="H32" s="15" t="s">
        <v>353</v>
      </c>
      <c r="I32" s="16">
        <v>39843</v>
      </c>
    </row>
    <row r="33" spans="1:9" ht="30">
      <c r="A33" s="8" t="s">
        <v>17</v>
      </c>
      <c r="B33" s="37" t="s">
        <v>354</v>
      </c>
      <c r="C33" s="11" t="s">
        <v>164</v>
      </c>
      <c r="D33" s="11" t="s">
        <v>317</v>
      </c>
      <c r="E33" s="12">
        <v>763</v>
      </c>
      <c r="F33" s="53">
        <v>4000000</v>
      </c>
      <c r="G33" s="14" t="s">
        <v>318</v>
      </c>
      <c r="H33" s="15" t="s">
        <v>355</v>
      </c>
      <c r="I33" s="16">
        <v>39843</v>
      </c>
    </row>
    <row r="34" spans="1:9" ht="45">
      <c r="A34" s="8" t="s">
        <v>17</v>
      </c>
      <c r="B34" s="37" t="s">
        <v>27</v>
      </c>
      <c r="C34" s="11" t="s">
        <v>164</v>
      </c>
      <c r="D34" s="11" t="s">
        <v>317</v>
      </c>
      <c r="E34" s="12">
        <v>763</v>
      </c>
      <c r="F34" s="53">
        <v>15000000</v>
      </c>
      <c r="G34" s="14" t="s">
        <v>318</v>
      </c>
      <c r="H34" s="15" t="s">
        <v>356</v>
      </c>
      <c r="I34" s="16">
        <v>39850</v>
      </c>
    </row>
    <row r="35" spans="1:9" ht="45">
      <c r="A35" s="8" t="s">
        <v>17</v>
      </c>
      <c r="B35" s="37" t="s">
        <v>27</v>
      </c>
      <c r="C35" s="11" t="s">
        <v>164</v>
      </c>
      <c r="D35" s="11" t="s">
        <v>317</v>
      </c>
      <c r="E35" s="12">
        <v>763</v>
      </c>
      <c r="F35" s="53">
        <v>3000000</v>
      </c>
      <c r="G35" s="14" t="s">
        <v>318</v>
      </c>
      <c r="H35" s="15" t="s">
        <v>357</v>
      </c>
      <c r="I35" s="16">
        <v>39843</v>
      </c>
    </row>
    <row r="36" spans="1:9" ht="45">
      <c r="A36" s="8" t="s">
        <v>17</v>
      </c>
      <c r="B36" s="37" t="s">
        <v>27</v>
      </c>
      <c r="C36" s="11" t="s">
        <v>164</v>
      </c>
      <c r="D36" s="11" t="s">
        <v>317</v>
      </c>
      <c r="E36" s="12">
        <v>763</v>
      </c>
      <c r="F36" s="53">
        <v>15000000</v>
      </c>
      <c r="G36" s="14" t="s">
        <v>344</v>
      </c>
      <c r="H36" s="15" t="s">
        <v>358</v>
      </c>
      <c r="I36" s="16">
        <v>39967</v>
      </c>
    </row>
    <row r="37" spans="1:9" ht="30">
      <c r="A37" s="8" t="s">
        <v>17</v>
      </c>
      <c r="B37" s="52" t="s">
        <v>314</v>
      </c>
      <c r="C37" s="11" t="s">
        <v>164</v>
      </c>
      <c r="D37" s="11" t="s">
        <v>317</v>
      </c>
      <c r="E37" s="12">
        <v>763</v>
      </c>
      <c r="F37" s="53">
        <v>30000000</v>
      </c>
      <c r="G37" s="14" t="s">
        <v>318</v>
      </c>
      <c r="H37" s="15" t="s">
        <v>359</v>
      </c>
      <c r="I37" s="16">
        <v>39850</v>
      </c>
    </row>
    <row r="38" spans="1:9" ht="30">
      <c r="A38" s="8" t="s">
        <v>17</v>
      </c>
      <c r="B38" s="52" t="s">
        <v>314</v>
      </c>
      <c r="C38" s="11" t="s">
        <v>164</v>
      </c>
      <c r="D38" s="11" t="s">
        <v>317</v>
      </c>
      <c r="E38" s="12">
        <v>763</v>
      </c>
      <c r="F38" s="53">
        <v>10000000</v>
      </c>
      <c r="G38" s="14" t="s">
        <v>360</v>
      </c>
      <c r="H38" s="15" t="s">
        <v>361</v>
      </c>
      <c r="I38" s="16">
        <v>39919</v>
      </c>
    </row>
    <row r="39" spans="1:9" ht="45">
      <c r="A39" s="8" t="s">
        <v>17</v>
      </c>
      <c r="B39" s="52" t="s">
        <v>314</v>
      </c>
      <c r="C39" s="11" t="s">
        <v>164</v>
      </c>
      <c r="D39" s="11" t="s">
        <v>317</v>
      </c>
      <c r="E39" s="12">
        <v>763</v>
      </c>
      <c r="F39" s="53">
        <v>6000000</v>
      </c>
      <c r="G39" s="14" t="s">
        <v>362</v>
      </c>
      <c r="H39" s="15" t="s">
        <v>363</v>
      </c>
      <c r="I39" s="16">
        <v>39919</v>
      </c>
    </row>
    <row r="40" spans="1:9" ht="30">
      <c r="A40" s="8" t="s">
        <v>17</v>
      </c>
      <c r="B40" s="52" t="s">
        <v>314</v>
      </c>
      <c r="C40" s="11" t="s">
        <v>164</v>
      </c>
      <c r="D40" s="11" t="s">
        <v>317</v>
      </c>
      <c r="E40" s="12">
        <v>763</v>
      </c>
      <c r="F40" s="53">
        <v>10000000</v>
      </c>
      <c r="G40" s="14" t="s">
        <v>364</v>
      </c>
      <c r="H40" s="15" t="s">
        <v>365</v>
      </c>
      <c r="I40" s="16">
        <v>39967</v>
      </c>
    </row>
    <row r="41" ht="15.75">
      <c r="F41" s="44">
        <f>SUM(F32:F40)</f>
        <v>97000000</v>
      </c>
    </row>
    <row r="43" spans="1:2" ht="16.5" thickBot="1">
      <c r="A43" s="56" t="s">
        <v>324</v>
      </c>
      <c r="B43" s="55" t="s">
        <v>437</v>
      </c>
    </row>
    <row r="44" spans="1:9" ht="31.5">
      <c r="A44" s="1" t="s">
        <v>0</v>
      </c>
      <c r="B44" s="2" t="s">
        <v>1</v>
      </c>
      <c r="C44" s="4" t="s">
        <v>4</v>
      </c>
      <c r="D44" s="4" t="s">
        <v>5</v>
      </c>
      <c r="E44" s="4" t="s">
        <v>6</v>
      </c>
      <c r="F44" s="5" t="s">
        <v>7</v>
      </c>
      <c r="G44" s="4" t="s">
        <v>8</v>
      </c>
      <c r="H44" s="4" t="s">
        <v>9</v>
      </c>
      <c r="I44" s="4" t="s">
        <v>10</v>
      </c>
    </row>
    <row r="45" spans="1:9" ht="45">
      <c r="A45" s="8" t="s">
        <v>17</v>
      </c>
      <c r="B45" s="52" t="s">
        <v>314</v>
      </c>
      <c r="C45" s="11" t="s">
        <v>439</v>
      </c>
      <c r="D45" s="11" t="s">
        <v>440</v>
      </c>
      <c r="E45" s="12">
        <v>763</v>
      </c>
      <c r="F45" s="53">
        <v>10000000</v>
      </c>
      <c r="G45" s="14" t="s">
        <v>472</v>
      </c>
      <c r="H45" s="15" t="s">
        <v>473</v>
      </c>
      <c r="I45" s="16">
        <v>40038</v>
      </c>
    </row>
    <row r="46" spans="1:9" ht="45">
      <c r="A46" s="8" t="s">
        <v>17</v>
      </c>
      <c r="B46" s="52" t="s">
        <v>314</v>
      </c>
      <c r="C46" s="11" t="s">
        <v>439</v>
      </c>
      <c r="D46" s="11" t="s">
        <v>440</v>
      </c>
      <c r="E46" s="12">
        <v>763</v>
      </c>
      <c r="F46" s="53">
        <v>10000000</v>
      </c>
      <c r="G46" s="14" t="s">
        <v>474</v>
      </c>
      <c r="H46" s="15" t="s">
        <v>475</v>
      </c>
      <c r="I46" s="16">
        <v>40100</v>
      </c>
    </row>
    <row r="47" spans="1:9" ht="45">
      <c r="A47" s="8" t="s">
        <v>17</v>
      </c>
      <c r="B47" s="52" t="s">
        <v>314</v>
      </c>
      <c r="C47" s="11" t="s">
        <v>439</v>
      </c>
      <c r="D47" s="11" t="s">
        <v>440</v>
      </c>
      <c r="E47" s="12">
        <v>763</v>
      </c>
      <c r="F47" s="53">
        <v>10000000</v>
      </c>
      <c r="G47" s="14" t="s">
        <v>476</v>
      </c>
      <c r="H47" s="15" t="s">
        <v>477</v>
      </c>
      <c r="I47" s="16">
        <v>40100</v>
      </c>
    </row>
    <row r="48" spans="1:9" ht="30">
      <c r="A48" s="8" t="s">
        <v>17</v>
      </c>
      <c r="B48" s="52" t="s">
        <v>314</v>
      </c>
      <c r="C48" s="11" t="s">
        <v>439</v>
      </c>
      <c r="D48" s="11" t="s">
        <v>440</v>
      </c>
      <c r="E48" s="12">
        <v>763</v>
      </c>
      <c r="F48" s="53">
        <v>50000000</v>
      </c>
      <c r="G48" s="14" t="s">
        <v>443</v>
      </c>
      <c r="H48" s="15" t="s">
        <v>478</v>
      </c>
      <c r="I48" s="16">
        <v>40123</v>
      </c>
    </row>
    <row r="49" spans="1:9" ht="45">
      <c r="A49" s="8" t="s">
        <v>17</v>
      </c>
      <c r="B49" s="52" t="s">
        <v>314</v>
      </c>
      <c r="C49" s="11" t="s">
        <v>439</v>
      </c>
      <c r="D49" s="11" t="s">
        <v>440</v>
      </c>
      <c r="E49" s="12">
        <v>763</v>
      </c>
      <c r="F49" s="53">
        <v>3000000</v>
      </c>
      <c r="G49" s="14" t="s">
        <v>479</v>
      </c>
      <c r="H49" s="15" t="s">
        <v>480</v>
      </c>
      <c r="I49" s="16">
        <v>39972</v>
      </c>
    </row>
    <row r="50" spans="1:9" ht="45">
      <c r="A50" s="8" t="s">
        <v>17</v>
      </c>
      <c r="B50" s="52" t="s">
        <v>314</v>
      </c>
      <c r="C50" s="11" t="s">
        <v>439</v>
      </c>
      <c r="D50" s="11" t="s">
        <v>440</v>
      </c>
      <c r="E50" s="12">
        <v>763</v>
      </c>
      <c r="F50" s="53">
        <v>3000000</v>
      </c>
      <c r="G50" s="14" t="s">
        <v>481</v>
      </c>
      <c r="H50" s="15" t="s">
        <v>482</v>
      </c>
      <c r="I50" s="16">
        <v>39972</v>
      </c>
    </row>
    <row r="51" spans="1:9" ht="30">
      <c r="A51" s="8" t="s">
        <v>17</v>
      </c>
      <c r="B51" s="52" t="s">
        <v>314</v>
      </c>
      <c r="C51" s="11" t="s">
        <v>439</v>
      </c>
      <c r="D51" s="11" t="s">
        <v>440</v>
      </c>
      <c r="E51" s="12">
        <v>763</v>
      </c>
      <c r="F51" s="53">
        <v>50000000</v>
      </c>
      <c r="G51" s="14" t="s">
        <v>483</v>
      </c>
      <c r="H51" s="15" t="s">
        <v>484</v>
      </c>
      <c r="I51" s="16">
        <v>40002</v>
      </c>
    </row>
    <row r="52" spans="1:9" ht="45">
      <c r="A52" s="8" t="s">
        <v>17</v>
      </c>
      <c r="B52" s="52" t="s">
        <v>314</v>
      </c>
      <c r="C52" s="11" t="s">
        <v>439</v>
      </c>
      <c r="D52" s="11" t="s">
        <v>440</v>
      </c>
      <c r="E52" s="12">
        <v>763</v>
      </c>
      <c r="F52" s="53">
        <v>15000000</v>
      </c>
      <c r="G52" s="14" t="s">
        <v>485</v>
      </c>
      <c r="H52" s="15" t="s">
        <v>486</v>
      </c>
      <c r="I52" s="16">
        <v>40023</v>
      </c>
    </row>
    <row r="53" spans="1:9" ht="45">
      <c r="A53" s="8" t="s">
        <v>17</v>
      </c>
      <c r="B53" s="52" t="s">
        <v>314</v>
      </c>
      <c r="C53" s="11" t="s">
        <v>439</v>
      </c>
      <c r="D53" s="11" t="s">
        <v>440</v>
      </c>
      <c r="E53" s="12">
        <v>763</v>
      </c>
      <c r="F53" s="53">
        <v>10000000</v>
      </c>
      <c r="G53" s="14" t="s">
        <v>487</v>
      </c>
      <c r="H53" s="15" t="s">
        <v>488</v>
      </c>
      <c r="I53" s="16">
        <v>40023</v>
      </c>
    </row>
    <row r="54" spans="1:9" ht="45">
      <c r="A54" s="8" t="s">
        <v>17</v>
      </c>
      <c r="B54" s="52" t="s">
        <v>314</v>
      </c>
      <c r="C54" s="11" t="s">
        <v>439</v>
      </c>
      <c r="D54" s="11" t="s">
        <v>440</v>
      </c>
      <c r="E54" s="12">
        <v>763</v>
      </c>
      <c r="F54" s="53">
        <v>10000000</v>
      </c>
      <c r="G54" s="14" t="s">
        <v>489</v>
      </c>
      <c r="H54" s="15" t="s">
        <v>490</v>
      </c>
      <c r="I54" s="16">
        <v>40049</v>
      </c>
    </row>
    <row r="55" spans="1:9" ht="45">
      <c r="A55" s="8" t="s">
        <v>17</v>
      </c>
      <c r="B55" s="52" t="s">
        <v>314</v>
      </c>
      <c r="C55" s="11" t="s">
        <v>439</v>
      </c>
      <c r="D55" s="11" t="s">
        <v>440</v>
      </c>
      <c r="E55" s="12">
        <v>763</v>
      </c>
      <c r="F55" s="53">
        <v>5000000</v>
      </c>
      <c r="G55" s="14" t="s">
        <v>491</v>
      </c>
      <c r="H55" s="15" t="s">
        <v>492</v>
      </c>
      <c r="I55" s="16">
        <v>40058</v>
      </c>
    </row>
    <row r="56" spans="1:9" ht="45">
      <c r="A56" s="8" t="s">
        <v>17</v>
      </c>
      <c r="B56" s="52" t="s">
        <v>314</v>
      </c>
      <c r="C56" s="11" t="s">
        <v>439</v>
      </c>
      <c r="D56" s="11" t="s">
        <v>440</v>
      </c>
      <c r="E56" s="12">
        <v>763</v>
      </c>
      <c r="F56" s="53">
        <v>20000000</v>
      </c>
      <c r="G56" s="14" t="s">
        <v>493</v>
      </c>
      <c r="H56" s="15" t="s">
        <v>494</v>
      </c>
      <c r="I56" s="16">
        <v>40058</v>
      </c>
    </row>
    <row r="57" spans="1:9" ht="45">
      <c r="A57" s="8" t="s">
        <v>17</v>
      </c>
      <c r="B57" s="52" t="s">
        <v>314</v>
      </c>
      <c r="C57" s="11" t="s">
        <v>439</v>
      </c>
      <c r="D57" s="11" t="s">
        <v>440</v>
      </c>
      <c r="E57" s="12">
        <v>763</v>
      </c>
      <c r="F57" s="53">
        <v>6000000</v>
      </c>
      <c r="G57" s="14" t="s">
        <v>495</v>
      </c>
      <c r="H57" s="15" t="s">
        <v>496</v>
      </c>
      <c r="I57" s="16">
        <v>40058</v>
      </c>
    </row>
    <row r="58" spans="1:9" ht="45">
      <c r="A58" s="8" t="s">
        <v>17</v>
      </c>
      <c r="B58" s="52" t="s">
        <v>314</v>
      </c>
      <c r="C58" s="11" t="s">
        <v>439</v>
      </c>
      <c r="D58" s="11" t="s">
        <v>440</v>
      </c>
      <c r="E58" s="12">
        <v>763</v>
      </c>
      <c r="F58" s="53">
        <v>10000000</v>
      </c>
      <c r="G58" s="14" t="s">
        <v>497</v>
      </c>
      <c r="H58" s="15" t="s">
        <v>498</v>
      </c>
      <c r="I58" s="16">
        <v>40078</v>
      </c>
    </row>
    <row r="59" spans="1:9" ht="30">
      <c r="A59" s="8" t="s">
        <v>17</v>
      </c>
      <c r="B59" s="52" t="s">
        <v>314</v>
      </c>
      <c r="C59" s="11" t="s">
        <v>439</v>
      </c>
      <c r="D59" s="11" t="s">
        <v>440</v>
      </c>
      <c r="E59" s="12">
        <v>763</v>
      </c>
      <c r="F59" s="53">
        <v>15000000</v>
      </c>
      <c r="G59" s="14" t="s">
        <v>499</v>
      </c>
      <c r="H59" s="15" t="s">
        <v>500</v>
      </c>
      <c r="I59" s="16">
        <v>40078</v>
      </c>
    </row>
    <row r="60" spans="1:9" ht="30">
      <c r="A60" s="8" t="s">
        <v>17</v>
      </c>
      <c r="B60" s="52" t="s">
        <v>501</v>
      </c>
      <c r="C60" s="11" t="s">
        <v>439</v>
      </c>
      <c r="D60" s="11" t="s">
        <v>440</v>
      </c>
      <c r="E60" s="12">
        <v>763</v>
      </c>
      <c r="F60" s="53">
        <v>15000000</v>
      </c>
      <c r="G60" s="14" t="s">
        <v>441</v>
      </c>
      <c r="H60" s="15" t="s">
        <v>502</v>
      </c>
      <c r="I60" s="16">
        <v>40001</v>
      </c>
    </row>
    <row r="61" spans="1:9" ht="30">
      <c r="A61" s="8" t="s">
        <v>17</v>
      </c>
      <c r="B61" s="52" t="s">
        <v>503</v>
      </c>
      <c r="C61" s="11" t="s">
        <v>439</v>
      </c>
      <c r="D61" s="11" t="s">
        <v>440</v>
      </c>
      <c r="E61" s="12">
        <v>763</v>
      </c>
      <c r="F61" s="53">
        <v>10000000</v>
      </c>
      <c r="G61" s="14" t="s">
        <v>504</v>
      </c>
      <c r="H61" s="15" t="s">
        <v>505</v>
      </c>
      <c r="I61" s="16">
        <v>40078</v>
      </c>
    </row>
    <row r="62" spans="1:9" ht="30">
      <c r="A62" s="8" t="s">
        <v>17</v>
      </c>
      <c r="B62" s="52" t="s">
        <v>501</v>
      </c>
      <c r="C62" s="11" t="s">
        <v>439</v>
      </c>
      <c r="D62" s="11" t="s">
        <v>440</v>
      </c>
      <c r="E62" s="12">
        <v>763</v>
      </c>
      <c r="F62" s="53">
        <v>10000000</v>
      </c>
      <c r="G62" s="14" t="s">
        <v>402</v>
      </c>
      <c r="H62" s="15" t="s">
        <v>506</v>
      </c>
      <c r="I62" s="16">
        <v>40078</v>
      </c>
    </row>
    <row r="63" spans="1:9" ht="30">
      <c r="A63" s="8" t="s">
        <v>17</v>
      </c>
      <c r="B63" s="52" t="s">
        <v>27</v>
      </c>
      <c r="C63" s="11" t="s">
        <v>439</v>
      </c>
      <c r="D63" s="11" t="s">
        <v>440</v>
      </c>
      <c r="E63" s="12">
        <v>763</v>
      </c>
      <c r="F63" s="53">
        <v>15000000</v>
      </c>
      <c r="G63" s="14" t="s">
        <v>507</v>
      </c>
      <c r="H63" s="15" t="s">
        <v>508</v>
      </c>
      <c r="I63" s="16">
        <v>40029</v>
      </c>
    </row>
    <row r="64" spans="1:9" ht="30">
      <c r="A64" s="8" t="s">
        <v>17</v>
      </c>
      <c r="B64" s="52" t="s">
        <v>27</v>
      </c>
      <c r="C64" s="11" t="s">
        <v>439</v>
      </c>
      <c r="D64" s="11" t="s">
        <v>440</v>
      </c>
      <c r="E64" s="12">
        <v>763</v>
      </c>
      <c r="F64" s="53">
        <v>10000000</v>
      </c>
      <c r="G64" s="14" t="s">
        <v>402</v>
      </c>
      <c r="H64" s="15" t="s">
        <v>509</v>
      </c>
      <c r="I64" s="16">
        <v>40078</v>
      </c>
    </row>
    <row r="65" ht="15.75">
      <c r="F65" s="44">
        <f>SUM(F45:F64)</f>
        <v>287000000</v>
      </c>
    </row>
    <row r="67" spans="4:6" ht="16.5" thickBot="1">
      <c r="D67" s="67" t="s">
        <v>624</v>
      </c>
      <c r="F67" s="66">
        <f>SUM(F65+F41+F27)</f>
        <v>593000000</v>
      </c>
    </row>
    <row r="68" ht="15.75" thickTop="1"/>
  </sheetData>
  <sheetProtection/>
  <mergeCells count="5">
    <mergeCell ref="A1:J1"/>
    <mergeCell ref="A2:J2"/>
    <mergeCell ref="A3:J3"/>
    <mergeCell ref="A4:J4"/>
    <mergeCell ref="A5:J5"/>
  </mergeCells>
  <printOptions/>
  <pageMargins left="0.29" right="0.23" top="0.28" bottom="0.34" header="0.17" footer="0.25"/>
  <pageSetup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zoomScale="70" zoomScaleNormal="70" zoomScalePageLayoutView="0" workbookViewId="0" topLeftCell="A16">
      <selection activeCell="G38" sqref="G38"/>
    </sheetView>
  </sheetViews>
  <sheetFormatPr defaultColWidth="8.88671875" defaultRowHeight="15"/>
  <cols>
    <col min="1" max="1" width="9.99609375" style="0" customWidth="1"/>
    <col min="2" max="2" width="20.99609375" style="0" customWidth="1"/>
    <col min="3" max="3" width="20.6640625" style="0" customWidth="1"/>
    <col min="4" max="4" width="34.6640625" style="0" customWidth="1"/>
    <col min="6" max="6" width="17.77734375" style="0" customWidth="1"/>
    <col min="7" max="7" width="49.3359375" style="45" customWidth="1"/>
    <col min="8" max="8" width="18.5546875" style="0" customWidth="1"/>
    <col min="9" max="9" width="12.10546875" style="0" customWidth="1"/>
  </cols>
  <sheetData>
    <row r="1" spans="1:10" ht="18">
      <c r="A1" s="51" t="s">
        <v>308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8">
      <c r="A2" s="51" t="s">
        <v>309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8">
      <c r="A3" s="51" t="s">
        <v>310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8">
      <c r="A4" s="51" t="s">
        <v>311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18">
      <c r="A5" s="50" t="s">
        <v>524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s="73" customFormat="1" ht="16.5" thickBot="1">
      <c r="A6" s="69" t="s">
        <v>625</v>
      </c>
      <c r="B6" s="72" t="s">
        <v>313</v>
      </c>
      <c r="C6" s="72"/>
      <c r="D6" s="72"/>
      <c r="E6" s="72"/>
      <c r="F6" s="72"/>
      <c r="G6" s="72"/>
      <c r="H6" s="72"/>
      <c r="I6" s="72"/>
      <c r="J6" s="72"/>
    </row>
    <row r="7" spans="1:10" ht="31.5">
      <c r="A7" s="1" t="s">
        <v>0</v>
      </c>
      <c r="B7" s="2" t="s">
        <v>1</v>
      </c>
      <c r="C7" s="4" t="s">
        <v>4</v>
      </c>
      <c r="D7" s="4" t="s">
        <v>5</v>
      </c>
      <c r="E7" s="4" t="s">
        <v>6</v>
      </c>
      <c r="F7" s="5" t="s">
        <v>7</v>
      </c>
      <c r="G7" s="4" t="s">
        <v>8</v>
      </c>
      <c r="H7" s="4" t="s">
        <v>9</v>
      </c>
      <c r="I7" s="4" t="s">
        <v>10</v>
      </c>
      <c r="J7" s="7"/>
    </row>
    <row r="8" spans="1:9" ht="46.5" customHeight="1">
      <c r="A8" s="8" t="s">
        <v>29</v>
      </c>
      <c r="B8" s="9" t="s">
        <v>314</v>
      </c>
      <c r="C8" s="11" t="s">
        <v>100</v>
      </c>
      <c r="D8" s="11" t="s">
        <v>101</v>
      </c>
      <c r="E8" s="12">
        <v>763</v>
      </c>
      <c r="F8" s="13">
        <v>35000000</v>
      </c>
      <c r="G8" s="42" t="s">
        <v>161</v>
      </c>
      <c r="H8" s="15" t="s">
        <v>163</v>
      </c>
      <c r="I8" s="16">
        <v>39609</v>
      </c>
    </row>
    <row r="9" spans="1:9" ht="60" customHeight="1">
      <c r="A9" s="8" t="s">
        <v>29</v>
      </c>
      <c r="B9" s="9" t="s">
        <v>314</v>
      </c>
      <c r="C9" s="11" t="s">
        <v>100</v>
      </c>
      <c r="D9" s="11" t="s">
        <v>101</v>
      </c>
      <c r="E9" s="12">
        <v>763</v>
      </c>
      <c r="F9" s="13">
        <v>4000000</v>
      </c>
      <c r="G9" s="42" t="s">
        <v>167</v>
      </c>
      <c r="H9" s="15" t="s">
        <v>168</v>
      </c>
      <c r="I9" s="16">
        <v>39643</v>
      </c>
    </row>
    <row r="10" spans="1:9" ht="82.5" customHeight="1">
      <c r="A10" s="8" t="s">
        <v>29</v>
      </c>
      <c r="B10" s="9" t="s">
        <v>314</v>
      </c>
      <c r="C10" s="11" t="s">
        <v>100</v>
      </c>
      <c r="D10" s="11" t="s">
        <v>101</v>
      </c>
      <c r="E10" s="12">
        <v>763</v>
      </c>
      <c r="F10" s="13">
        <v>35000000</v>
      </c>
      <c r="G10" s="42" t="s">
        <v>192</v>
      </c>
      <c r="H10" s="15" t="s">
        <v>193</v>
      </c>
      <c r="I10" s="16">
        <v>39653</v>
      </c>
    </row>
    <row r="11" spans="1:9" ht="82.5" customHeight="1">
      <c r="A11" s="8" t="s">
        <v>29</v>
      </c>
      <c r="B11" s="9" t="s">
        <v>314</v>
      </c>
      <c r="C11" s="11" t="s">
        <v>100</v>
      </c>
      <c r="D11" s="11" t="s">
        <v>118</v>
      </c>
      <c r="E11" s="12">
        <v>763</v>
      </c>
      <c r="F11" s="13">
        <v>3000000</v>
      </c>
      <c r="G11" s="42" t="s">
        <v>121</v>
      </c>
      <c r="H11" s="15" t="s">
        <v>122</v>
      </c>
      <c r="I11" s="16">
        <v>39531</v>
      </c>
    </row>
    <row r="12" spans="1:9" ht="63.75" customHeight="1">
      <c r="A12" s="8" t="s">
        <v>29</v>
      </c>
      <c r="B12" s="9" t="s">
        <v>314</v>
      </c>
      <c r="C12" s="11" t="s">
        <v>100</v>
      </c>
      <c r="D12" s="11" t="s">
        <v>118</v>
      </c>
      <c r="E12" s="12">
        <v>763</v>
      </c>
      <c r="F12" s="13">
        <v>2000000</v>
      </c>
      <c r="G12" s="42" t="s">
        <v>132</v>
      </c>
      <c r="H12" s="15" t="s">
        <v>133</v>
      </c>
      <c r="I12" s="16">
        <v>39531</v>
      </c>
    </row>
    <row r="13" spans="1:9" ht="38.25" customHeight="1">
      <c r="A13" s="8" t="s">
        <v>29</v>
      </c>
      <c r="B13" s="9" t="s">
        <v>314</v>
      </c>
      <c r="C13" s="11" t="s">
        <v>100</v>
      </c>
      <c r="D13" s="11" t="s">
        <v>105</v>
      </c>
      <c r="E13" s="12">
        <v>763</v>
      </c>
      <c r="F13" s="13">
        <v>30000000</v>
      </c>
      <c r="G13" s="42" t="s">
        <v>108</v>
      </c>
      <c r="H13" s="15" t="s">
        <v>109</v>
      </c>
      <c r="I13" s="16">
        <v>39504</v>
      </c>
    </row>
    <row r="14" spans="1:9" ht="45" customHeight="1">
      <c r="A14" s="8" t="s">
        <v>29</v>
      </c>
      <c r="B14" s="9" t="s">
        <v>314</v>
      </c>
      <c r="C14" s="11" t="s">
        <v>100</v>
      </c>
      <c r="D14" s="11" t="s">
        <v>105</v>
      </c>
      <c r="E14" s="12">
        <v>763</v>
      </c>
      <c r="F14" s="13">
        <v>45000000</v>
      </c>
      <c r="G14" s="42" t="s">
        <v>262</v>
      </c>
      <c r="H14" s="15" t="s">
        <v>264</v>
      </c>
      <c r="I14" s="16">
        <v>39744</v>
      </c>
    </row>
    <row r="15" spans="1:9" ht="52.5" customHeight="1">
      <c r="A15" s="8" t="s">
        <v>29</v>
      </c>
      <c r="B15" s="9" t="s">
        <v>314</v>
      </c>
      <c r="C15" s="11" t="s">
        <v>164</v>
      </c>
      <c r="D15" s="11" t="s">
        <v>200</v>
      </c>
      <c r="E15" s="12">
        <v>763</v>
      </c>
      <c r="F15" s="13">
        <v>6000000</v>
      </c>
      <c r="G15" s="42" t="s">
        <v>209</v>
      </c>
      <c r="H15" s="15" t="s">
        <v>210</v>
      </c>
      <c r="I15" s="16">
        <v>39686</v>
      </c>
    </row>
    <row r="16" ht="15.75">
      <c r="F16" s="44">
        <f>SUM(F8:F15)</f>
        <v>160000000</v>
      </c>
    </row>
    <row r="18" spans="1:2" ht="16.5" thickBot="1">
      <c r="A18" s="56" t="s">
        <v>324</v>
      </c>
      <c r="B18" s="55" t="s">
        <v>436</v>
      </c>
    </row>
    <row r="19" spans="1:9" ht="31.5">
      <c r="A19" s="1" t="s">
        <v>0</v>
      </c>
      <c r="B19" s="2" t="s">
        <v>1</v>
      </c>
      <c r="C19" s="4" t="s">
        <v>4</v>
      </c>
      <c r="D19" s="4" t="s">
        <v>5</v>
      </c>
      <c r="E19" s="4" t="s">
        <v>6</v>
      </c>
      <c r="F19" s="5" t="s">
        <v>7</v>
      </c>
      <c r="G19" s="4" t="s">
        <v>8</v>
      </c>
      <c r="H19" s="4" t="s">
        <v>9</v>
      </c>
      <c r="I19" s="4" t="s">
        <v>10</v>
      </c>
    </row>
    <row r="20" spans="1:9" ht="45">
      <c r="A20" s="8" t="s">
        <v>29</v>
      </c>
      <c r="B20" s="52" t="s">
        <v>314</v>
      </c>
      <c r="C20" s="11" t="s">
        <v>164</v>
      </c>
      <c r="D20" s="11" t="s">
        <v>317</v>
      </c>
      <c r="E20" s="12">
        <v>763</v>
      </c>
      <c r="F20" s="53">
        <v>3000000</v>
      </c>
      <c r="G20" s="14" t="s">
        <v>366</v>
      </c>
      <c r="H20" s="15" t="s">
        <v>367</v>
      </c>
      <c r="I20" s="16">
        <v>39902</v>
      </c>
    </row>
    <row r="21" spans="1:9" ht="30">
      <c r="A21" s="8" t="s">
        <v>29</v>
      </c>
      <c r="B21" s="52" t="s">
        <v>314</v>
      </c>
      <c r="C21" s="11" t="s">
        <v>164</v>
      </c>
      <c r="D21" s="11" t="s">
        <v>317</v>
      </c>
      <c r="E21" s="12">
        <v>763</v>
      </c>
      <c r="F21" s="53">
        <v>3000000</v>
      </c>
      <c r="G21" s="14" t="s">
        <v>318</v>
      </c>
      <c r="H21" s="15" t="s">
        <v>368</v>
      </c>
      <c r="I21" s="16">
        <v>39843</v>
      </c>
    </row>
    <row r="22" spans="1:9" ht="45">
      <c r="A22" s="8" t="s">
        <v>29</v>
      </c>
      <c r="B22" s="52" t="s">
        <v>314</v>
      </c>
      <c r="C22" s="11" t="s">
        <v>164</v>
      </c>
      <c r="D22" s="11" t="s">
        <v>317</v>
      </c>
      <c r="E22" s="12">
        <v>763</v>
      </c>
      <c r="F22" s="53">
        <v>30000000</v>
      </c>
      <c r="G22" s="14" t="s">
        <v>369</v>
      </c>
      <c r="H22" s="15" t="s">
        <v>370</v>
      </c>
      <c r="I22" s="16">
        <v>39919</v>
      </c>
    </row>
    <row r="23" spans="1:9" ht="45">
      <c r="A23" s="8" t="s">
        <v>29</v>
      </c>
      <c r="B23" s="52" t="s">
        <v>314</v>
      </c>
      <c r="C23" s="11" t="s">
        <v>164</v>
      </c>
      <c r="D23" s="11" t="s">
        <v>317</v>
      </c>
      <c r="E23" s="12">
        <v>763</v>
      </c>
      <c r="F23" s="53">
        <v>6000000</v>
      </c>
      <c r="G23" s="14" t="s">
        <v>371</v>
      </c>
      <c r="H23" s="15" t="s">
        <v>372</v>
      </c>
      <c r="I23" s="16">
        <v>39919</v>
      </c>
    </row>
    <row r="24" spans="1:9" ht="30">
      <c r="A24" s="8" t="s">
        <v>29</v>
      </c>
      <c r="B24" s="52" t="s">
        <v>314</v>
      </c>
      <c r="C24" s="11" t="s">
        <v>164</v>
      </c>
      <c r="D24" s="11" t="s">
        <v>317</v>
      </c>
      <c r="E24" s="12">
        <v>763</v>
      </c>
      <c r="F24" s="53">
        <v>35000000</v>
      </c>
      <c r="G24" s="14" t="s">
        <v>294</v>
      </c>
      <c r="H24" s="15" t="s">
        <v>373</v>
      </c>
      <c r="I24" s="16">
        <v>39871</v>
      </c>
    </row>
    <row r="25" ht="15.75">
      <c r="F25" s="44">
        <f>SUM(F20:F24)</f>
        <v>77000000</v>
      </c>
    </row>
    <row r="27" spans="1:2" ht="16.5" thickBot="1">
      <c r="A27" s="56" t="s">
        <v>324</v>
      </c>
      <c r="B27" s="55" t="s">
        <v>437</v>
      </c>
    </row>
    <row r="28" spans="1:9" ht="31.5">
      <c r="A28" s="1" t="s">
        <v>0</v>
      </c>
      <c r="B28" s="2" t="s">
        <v>1</v>
      </c>
      <c r="C28" s="4" t="s">
        <v>4</v>
      </c>
      <c r="D28" s="4" t="s">
        <v>5</v>
      </c>
      <c r="E28" s="4" t="s">
        <v>6</v>
      </c>
      <c r="F28" s="5" t="s">
        <v>7</v>
      </c>
      <c r="G28" s="4" t="s">
        <v>8</v>
      </c>
      <c r="H28" s="4" t="s">
        <v>9</v>
      </c>
      <c r="I28" s="4" t="s">
        <v>10</v>
      </c>
    </row>
    <row r="29" spans="1:9" ht="45">
      <c r="A29" s="8" t="s">
        <v>29</v>
      </c>
      <c r="B29" s="52" t="s">
        <v>314</v>
      </c>
      <c r="C29" s="11" t="s">
        <v>439</v>
      </c>
      <c r="D29" s="11" t="s">
        <v>440</v>
      </c>
      <c r="E29" s="12">
        <v>763</v>
      </c>
      <c r="F29" s="53">
        <v>10000000</v>
      </c>
      <c r="G29" s="14" t="s">
        <v>510</v>
      </c>
      <c r="H29" s="15" t="s">
        <v>511</v>
      </c>
      <c r="I29" s="16">
        <v>40100</v>
      </c>
    </row>
    <row r="30" spans="1:9" ht="45">
      <c r="A30" s="8" t="s">
        <v>29</v>
      </c>
      <c r="B30" s="52" t="s">
        <v>314</v>
      </c>
      <c r="C30" s="11" t="s">
        <v>439</v>
      </c>
      <c r="D30" s="11" t="s">
        <v>440</v>
      </c>
      <c r="E30" s="12">
        <v>763</v>
      </c>
      <c r="F30" s="53">
        <v>45000000</v>
      </c>
      <c r="G30" s="14" t="s">
        <v>320</v>
      </c>
      <c r="H30" s="15" t="s">
        <v>512</v>
      </c>
      <c r="I30" s="16">
        <v>39983</v>
      </c>
    </row>
    <row r="31" spans="1:9" ht="45">
      <c r="A31" s="8" t="s">
        <v>29</v>
      </c>
      <c r="B31" s="52" t="s">
        <v>314</v>
      </c>
      <c r="C31" s="11" t="s">
        <v>439</v>
      </c>
      <c r="D31" s="11" t="s">
        <v>440</v>
      </c>
      <c r="E31" s="12">
        <v>763</v>
      </c>
      <c r="F31" s="53">
        <v>3000000</v>
      </c>
      <c r="G31" s="14" t="s">
        <v>513</v>
      </c>
      <c r="H31" s="15" t="s">
        <v>514</v>
      </c>
      <c r="I31" s="16">
        <v>39983</v>
      </c>
    </row>
    <row r="32" spans="1:9" ht="45">
      <c r="A32" s="8" t="s">
        <v>29</v>
      </c>
      <c r="B32" s="52" t="s">
        <v>314</v>
      </c>
      <c r="C32" s="60" t="s">
        <v>439</v>
      </c>
      <c r="D32" s="11" t="s">
        <v>440</v>
      </c>
      <c r="E32" s="65">
        <v>763</v>
      </c>
      <c r="F32" s="59">
        <v>35000000</v>
      </c>
      <c r="G32" s="14" t="s">
        <v>515</v>
      </c>
      <c r="H32" s="60" t="s">
        <v>516</v>
      </c>
      <c r="I32" s="61" t="s">
        <v>517</v>
      </c>
    </row>
    <row r="33" spans="1:9" ht="45">
      <c r="A33" s="8" t="s">
        <v>29</v>
      </c>
      <c r="B33" s="52" t="s">
        <v>314</v>
      </c>
      <c r="C33" s="11" t="s">
        <v>439</v>
      </c>
      <c r="D33" s="11" t="s">
        <v>440</v>
      </c>
      <c r="E33" s="12">
        <v>763</v>
      </c>
      <c r="F33" s="53">
        <v>65000000</v>
      </c>
      <c r="G33" s="14" t="s">
        <v>518</v>
      </c>
      <c r="H33" s="15" t="s">
        <v>519</v>
      </c>
      <c r="I33" s="16">
        <v>40098</v>
      </c>
    </row>
    <row r="34" ht="15.75">
      <c r="F34" s="44">
        <f>SUM(F29:F33)</f>
        <v>158000000</v>
      </c>
    </row>
    <row r="36" spans="4:6" ht="16.5" thickBot="1">
      <c r="D36" s="67" t="s">
        <v>624</v>
      </c>
      <c r="F36" s="66">
        <f>SUM(F34+F25+F16)</f>
        <v>395000000</v>
      </c>
    </row>
    <row r="37" ht="15.75" thickTop="1"/>
  </sheetData>
  <sheetProtection/>
  <mergeCells count="5">
    <mergeCell ref="A1:J1"/>
    <mergeCell ref="A2:J2"/>
    <mergeCell ref="A3:J3"/>
    <mergeCell ref="A4:J4"/>
    <mergeCell ref="A5:J5"/>
  </mergeCells>
  <printOptions/>
  <pageMargins left="0.29" right="0.18" top="0.34" bottom="0.49" header="0.3" footer="0.3"/>
  <pageSetup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zoomScale="70" zoomScaleNormal="70" zoomScalePageLayoutView="0" workbookViewId="0" topLeftCell="A4">
      <selection activeCell="G26" sqref="G26"/>
    </sheetView>
  </sheetViews>
  <sheetFormatPr defaultColWidth="8.88671875" defaultRowHeight="15"/>
  <cols>
    <col min="2" max="2" width="28.10546875" style="0" customWidth="1"/>
    <col min="3" max="3" width="14.3359375" style="0" customWidth="1"/>
    <col min="4" max="4" width="31.77734375" style="0" customWidth="1"/>
    <col min="6" max="6" width="15.99609375" style="0" customWidth="1"/>
    <col min="7" max="7" width="54.77734375" style="45" customWidth="1"/>
    <col min="8" max="8" width="18.6640625" style="0" customWidth="1"/>
    <col min="9" max="9" width="11.99609375" style="0" customWidth="1"/>
  </cols>
  <sheetData>
    <row r="1" spans="1:10" ht="18">
      <c r="A1" s="51" t="s">
        <v>308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8">
      <c r="A2" s="51" t="s">
        <v>309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8">
      <c r="A3" s="51" t="s">
        <v>310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8">
      <c r="A4" s="51" t="s">
        <v>311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18">
      <c r="A5" s="50" t="s">
        <v>523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s="73" customFormat="1" ht="16.5" thickBot="1">
      <c r="A6" s="69" t="s">
        <v>625</v>
      </c>
      <c r="B6" s="72" t="s">
        <v>313</v>
      </c>
      <c r="C6" s="72"/>
      <c r="D6" s="72"/>
      <c r="E6" s="72"/>
      <c r="F6" s="72"/>
      <c r="G6" s="72"/>
      <c r="H6" s="72"/>
      <c r="I6" s="72"/>
      <c r="J6" s="72"/>
    </row>
    <row r="7" spans="1:10" ht="31.5">
      <c r="A7" s="1" t="s">
        <v>0</v>
      </c>
      <c r="B7" s="2" t="s">
        <v>1</v>
      </c>
      <c r="C7" s="4" t="s">
        <v>4</v>
      </c>
      <c r="D7" s="4" t="s">
        <v>5</v>
      </c>
      <c r="E7" s="4" t="s">
        <v>6</v>
      </c>
      <c r="F7" s="5" t="s">
        <v>7</v>
      </c>
      <c r="G7" s="4" t="s">
        <v>8</v>
      </c>
      <c r="H7" s="4" t="s">
        <v>9</v>
      </c>
      <c r="I7" s="4" t="s">
        <v>10</v>
      </c>
      <c r="J7" s="7"/>
    </row>
    <row r="8" spans="1:9" ht="60">
      <c r="A8" s="8" t="s">
        <v>31</v>
      </c>
      <c r="B8" s="9" t="s">
        <v>32</v>
      </c>
      <c r="C8" s="11" t="s">
        <v>164</v>
      </c>
      <c r="D8" s="11" t="s">
        <v>152</v>
      </c>
      <c r="E8" s="12">
        <v>763</v>
      </c>
      <c r="F8" s="13">
        <v>10000000</v>
      </c>
      <c r="G8" s="42" t="s">
        <v>173</v>
      </c>
      <c r="H8" s="15" t="s">
        <v>176</v>
      </c>
      <c r="I8" s="16">
        <v>39644</v>
      </c>
    </row>
    <row r="9" spans="1:9" ht="30">
      <c r="A9" s="8" t="s">
        <v>31</v>
      </c>
      <c r="B9" s="37" t="s">
        <v>34</v>
      </c>
      <c r="C9" s="11" t="s">
        <v>100</v>
      </c>
      <c r="D9" s="11" t="s">
        <v>101</v>
      </c>
      <c r="E9" s="12">
        <v>763</v>
      </c>
      <c r="F9" s="13">
        <v>10000000</v>
      </c>
      <c r="G9" s="42" t="s">
        <v>146</v>
      </c>
      <c r="H9" s="15" t="s">
        <v>148</v>
      </c>
      <c r="I9" s="16">
        <v>39573</v>
      </c>
    </row>
    <row r="10" spans="1:9" ht="30">
      <c r="A10" s="8" t="s">
        <v>31</v>
      </c>
      <c r="B10" s="37" t="s">
        <v>34</v>
      </c>
      <c r="C10" s="11" t="s">
        <v>164</v>
      </c>
      <c r="D10" s="11" t="s">
        <v>200</v>
      </c>
      <c r="E10" s="12">
        <v>763</v>
      </c>
      <c r="F10" s="13">
        <v>6000000</v>
      </c>
      <c r="G10" s="42" t="s">
        <v>227</v>
      </c>
      <c r="H10" s="15" t="s">
        <v>228</v>
      </c>
      <c r="I10" s="16">
        <v>39686</v>
      </c>
    </row>
    <row r="11" ht="15.75">
      <c r="F11" s="44">
        <f>SUM(F8:F10)</f>
        <v>26000000</v>
      </c>
    </row>
    <row r="13" spans="1:2" ht="16.5" thickBot="1">
      <c r="A13" s="56" t="s">
        <v>324</v>
      </c>
      <c r="B13" s="55" t="s">
        <v>436</v>
      </c>
    </row>
    <row r="14" spans="1:9" ht="31.5">
      <c r="A14" s="1" t="s">
        <v>0</v>
      </c>
      <c r="B14" s="2" t="s">
        <v>1</v>
      </c>
      <c r="C14" s="4" t="s">
        <v>4</v>
      </c>
      <c r="D14" s="4" t="s">
        <v>5</v>
      </c>
      <c r="E14" s="4" t="s">
        <v>6</v>
      </c>
      <c r="F14" s="5" t="s">
        <v>7</v>
      </c>
      <c r="G14" s="4" t="s">
        <v>8</v>
      </c>
      <c r="H14" s="4" t="s">
        <v>9</v>
      </c>
      <c r="I14" s="4" t="s">
        <v>10</v>
      </c>
    </row>
    <row r="15" spans="1:9" ht="45">
      <c r="A15" s="8" t="s">
        <v>31</v>
      </c>
      <c r="B15" s="62" t="s">
        <v>34</v>
      </c>
      <c r="C15" s="11" t="s">
        <v>164</v>
      </c>
      <c r="D15" s="11" t="s">
        <v>317</v>
      </c>
      <c r="E15" s="12">
        <v>763</v>
      </c>
      <c r="F15" s="53">
        <v>10000000</v>
      </c>
      <c r="G15" s="14" t="s">
        <v>374</v>
      </c>
      <c r="H15" s="15" t="s">
        <v>375</v>
      </c>
      <c r="I15" s="16">
        <v>39946</v>
      </c>
    </row>
    <row r="16" spans="1:9" ht="30">
      <c r="A16" s="8" t="s">
        <v>31</v>
      </c>
      <c r="B16" s="52" t="s">
        <v>314</v>
      </c>
      <c r="C16" s="11" t="s">
        <v>164</v>
      </c>
      <c r="D16" s="11" t="s">
        <v>317</v>
      </c>
      <c r="E16" s="12">
        <v>763</v>
      </c>
      <c r="F16" s="53">
        <v>3000000</v>
      </c>
      <c r="G16" s="14" t="s">
        <v>376</v>
      </c>
      <c r="H16" s="15" t="s">
        <v>377</v>
      </c>
      <c r="I16" s="16">
        <v>39871</v>
      </c>
    </row>
    <row r="17" spans="1:9" ht="30">
      <c r="A17" s="8" t="s">
        <v>31</v>
      </c>
      <c r="B17" s="52" t="s">
        <v>314</v>
      </c>
      <c r="C17" s="11" t="s">
        <v>164</v>
      </c>
      <c r="D17" s="11" t="s">
        <v>317</v>
      </c>
      <c r="E17" s="12">
        <v>763</v>
      </c>
      <c r="F17" s="53">
        <v>35000000</v>
      </c>
      <c r="G17" s="14" t="s">
        <v>294</v>
      </c>
      <c r="H17" s="15" t="s">
        <v>378</v>
      </c>
      <c r="I17" s="16">
        <v>39871</v>
      </c>
    </row>
    <row r="18" ht="15.75">
      <c r="F18" s="44">
        <f>SUM(F15:F17)</f>
        <v>48000000</v>
      </c>
    </row>
    <row r="21" spans="1:2" ht="16.5" thickBot="1">
      <c r="A21" s="56" t="s">
        <v>324</v>
      </c>
      <c r="B21" s="55" t="s">
        <v>437</v>
      </c>
    </row>
    <row r="22" spans="1:9" ht="31.5">
      <c r="A22" s="1" t="s">
        <v>0</v>
      </c>
      <c r="B22" s="2" t="s">
        <v>1</v>
      </c>
      <c r="C22" s="4" t="s">
        <v>4</v>
      </c>
      <c r="D22" s="4" t="s">
        <v>5</v>
      </c>
      <c r="E22" s="4" t="s">
        <v>6</v>
      </c>
      <c r="F22" s="5" t="s">
        <v>7</v>
      </c>
      <c r="G22" s="4" t="s">
        <v>8</v>
      </c>
      <c r="H22" s="4" t="s">
        <v>9</v>
      </c>
      <c r="I22" s="4" t="s">
        <v>10</v>
      </c>
    </row>
    <row r="23" spans="1:9" ht="45">
      <c r="A23" s="8" t="s">
        <v>31</v>
      </c>
      <c r="B23" s="52" t="s">
        <v>34</v>
      </c>
      <c r="C23" s="11" t="s">
        <v>439</v>
      </c>
      <c r="D23" s="11" t="s">
        <v>440</v>
      </c>
      <c r="E23" s="12">
        <v>763</v>
      </c>
      <c r="F23" s="53">
        <v>8000000</v>
      </c>
      <c r="G23" s="14" t="s">
        <v>467</v>
      </c>
      <c r="H23" s="15" t="s">
        <v>520</v>
      </c>
      <c r="I23" s="16">
        <v>40023</v>
      </c>
    </row>
    <row r="24" spans="1:9" ht="45">
      <c r="A24" s="8" t="s">
        <v>31</v>
      </c>
      <c r="B24" s="52" t="s">
        <v>314</v>
      </c>
      <c r="C24" s="11" t="s">
        <v>439</v>
      </c>
      <c r="D24" s="11" t="s">
        <v>440</v>
      </c>
      <c r="E24" s="12">
        <v>763</v>
      </c>
      <c r="F24" s="53">
        <v>25000000</v>
      </c>
      <c r="G24" s="14" t="s">
        <v>521</v>
      </c>
      <c r="H24" s="15" t="s">
        <v>522</v>
      </c>
      <c r="I24" s="16">
        <v>40176</v>
      </c>
    </row>
    <row r="25" ht="15.75">
      <c r="F25" s="44">
        <f>SUM(F23:F24)</f>
        <v>33000000</v>
      </c>
    </row>
    <row r="27" spans="4:6" ht="16.5" thickBot="1">
      <c r="D27" s="55" t="s">
        <v>624</v>
      </c>
      <c r="F27" s="66">
        <f>SUM(F25+F18+F11)</f>
        <v>107000000</v>
      </c>
    </row>
    <row r="28" ht="15.75" thickTop="1"/>
  </sheetData>
  <sheetProtection/>
  <mergeCells count="5">
    <mergeCell ref="A1:J1"/>
    <mergeCell ref="A2:J2"/>
    <mergeCell ref="A3:J3"/>
    <mergeCell ref="A4:J4"/>
    <mergeCell ref="A5:J5"/>
  </mergeCells>
  <printOptions/>
  <pageMargins left="0.26" right="0.21" top="0.75" bottom="0.75" header="0.3" footer="0.3"/>
  <pageSetup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9"/>
  <sheetViews>
    <sheetView zoomScale="70" zoomScaleNormal="70" zoomScalePageLayoutView="0" workbookViewId="0" topLeftCell="A46">
      <selection activeCell="G52" sqref="G52"/>
    </sheetView>
  </sheetViews>
  <sheetFormatPr defaultColWidth="8.88671875" defaultRowHeight="15"/>
  <cols>
    <col min="1" max="1" width="7.4453125" style="0" customWidth="1"/>
    <col min="2" max="2" width="29.77734375" style="0" customWidth="1"/>
    <col min="3" max="3" width="15.6640625" style="0" customWidth="1"/>
    <col min="4" max="4" width="33.88671875" style="0" customWidth="1"/>
    <col min="6" max="6" width="15.88671875" style="0" customWidth="1"/>
    <col min="7" max="7" width="53.10546875" style="7" customWidth="1"/>
    <col min="8" max="8" width="19.5546875" style="0" customWidth="1"/>
    <col min="9" max="9" width="10.5546875" style="0" customWidth="1"/>
  </cols>
  <sheetData>
    <row r="1" spans="1:10" ht="18">
      <c r="A1" s="51" t="s">
        <v>308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8">
      <c r="A2" s="51" t="s">
        <v>309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8">
      <c r="A3" s="51" t="s">
        <v>310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8">
      <c r="A4" s="51" t="s">
        <v>311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18">
      <c r="A5" s="50" t="s">
        <v>528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s="73" customFormat="1" ht="16.5" thickBot="1">
      <c r="A6" s="69" t="s">
        <v>625</v>
      </c>
      <c r="B6" s="72" t="s">
        <v>313</v>
      </c>
      <c r="C6" s="72"/>
      <c r="D6" s="72"/>
      <c r="E6" s="72"/>
      <c r="F6" s="72"/>
      <c r="G6" s="72"/>
      <c r="H6" s="72"/>
      <c r="I6" s="72"/>
      <c r="J6" s="72"/>
    </row>
    <row r="7" spans="1:10" ht="31.5">
      <c r="A7" s="1" t="s">
        <v>0</v>
      </c>
      <c r="B7" s="2" t="s">
        <v>1</v>
      </c>
      <c r="C7" s="4" t="s">
        <v>4</v>
      </c>
      <c r="D7" s="4" t="s">
        <v>5</v>
      </c>
      <c r="E7" s="4" t="s">
        <v>6</v>
      </c>
      <c r="F7" s="5" t="s">
        <v>7</v>
      </c>
      <c r="G7" s="4" t="s">
        <v>8</v>
      </c>
      <c r="H7" s="4" t="s">
        <v>9</v>
      </c>
      <c r="I7" s="4" t="s">
        <v>10</v>
      </c>
      <c r="J7" s="7"/>
    </row>
    <row r="8" spans="1:9" ht="38.25" customHeight="1">
      <c r="A8" s="8" t="s">
        <v>13</v>
      </c>
      <c r="B8" s="9" t="s">
        <v>314</v>
      </c>
      <c r="C8" s="11" t="s">
        <v>100</v>
      </c>
      <c r="D8" s="11" t="s">
        <v>101</v>
      </c>
      <c r="E8" s="12">
        <v>763</v>
      </c>
      <c r="F8" s="13">
        <v>30000000</v>
      </c>
      <c r="G8" s="42" t="s">
        <v>146</v>
      </c>
      <c r="H8" s="15" t="s">
        <v>147</v>
      </c>
      <c r="I8" s="16">
        <v>39573</v>
      </c>
    </row>
    <row r="9" spans="1:9" ht="45">
      <c r="A9" s="8" t="s">
        <v>13</v>
      </c>
      <c r="B9" s="9" t="s">
        <v>314</v>
      </c>
      <c r="C9" s="11" t="s">
        <v>100</v>
      </c>
      <c r="D9" s="11" t="s">
        <v>105</v>
      </c>
      <c r="E9" s="12">
        <v>763</v>
      </c>
      <c r="F9" s="13">
        <v>50000000</v>
      </c>
      <c r="G9" s="42" t="s">
        <v>260</v>
      </c>
      <c r="H9" s="15" t="s">
        <v>261</v>
      </c>
      <c r="I9" s="16">
        <v>39744</v>
      </c>
    </row>
    <row r="10" spans="1:9" ht="45">
      <c r="A10" s="8" t="s">
        <v>13</v>
      </c>
      <c r="B10" s="9" t="s">
        <v>314</v>
      </c>
      <c r="C10" s="11" t="s">
        <v>100</v>
      </c>
      <c r="D10" s="11" t="s">
        <v>105</v>
      </c>
      <c r="E10" s="12">
        <v>763</v>
      </c>
      <c r="F10" s="13">
        <v>30000000</v>
      </c>
      <c r="G10" s="42" t="s">
        <v>268</v>
      </c>
      <c r="H10" s="15" t="s">
        <v>269</v>
      </c>
      <c r="I10" s="16">
        <v>39744</v>
      </c>
    </row>
    <row r="11" spans="1:9" ht="45">
      <c r="A11" s="8" t="s">
        <v>13</v>
      </c>
      <c r="B11" s="9" t="s">
        <v>314</v>
      </c>
      <c r="C11" s="11" t="s">
        <v>100</v>
      </c>
      <c r="D11" s="11" t="s">
        <v>105</v>
      </c>
      <c r="E11" s="12">
        <v>763</v>
      </c>
      <c r="F11" s="13">
        <v>15000000</v>
      </c>
      <c r="G11" s="42" t="s">
        <v>274</v>
      </c>
      <c r="H11" s="15" t="s">
        <v>275</v>
      </c>
      <c r="I11" s="16">
        <v>39752</v>
      </c>
    </row>
    <row r="12" spans="1:9" ht="45">
      <c r="A12" s="8" t="s">
        <v>13</v>
      </c>
      <c r="B12" s="9" t="s">
        <v>36</v>
      </c>
      <c r="C12" s="11" t="s">
        <v>100</v>
      </c>
      <c r="D12" s="11" t="s">
        <v>134</v>
      </c>
      <c r="E12" s="12">
        <v>763</v>
      </c>
      <c r="F12" s="13">
        <v>10000000</v>
      </c>
      <c r="G12" s="42" t="s">
        <v>144</v>
      </c>
      <c r="H12" s="15" t="s">
        <v>145</v>
      </c>
      <c r="I12" s="16">
        <v>39566</v>
      </c>
    </row>
    <row r="13" spans="1:9" ht="60">
      <c r="A13" s="8" t="s">
        <v>13</v>
      </c>
      <c r="B13" s="9" t="s">
        <v>36</v>
      </c>
      <c r="C13" s="11" t="s">
        <v>100</v>
      </c>
      <c r="D13" s="11" t="s">
        <v>101</v>
      </c>
      <c r="E13" s="12">
        <v>763</v>
      </c>
      <c r="F13" s="13">
        <v>10000000</v>
      </c>
      <c r="G13" s="42" t="s">
        <v>102</v>
      </c>
      <c r="H13" s="15" t="s">
        <v>104</v>
      </c>
      <c r="I13" s="16">
        <v>39457</v>
      </c>
    </row>
    <row r="14" spans="1:9" ht="30">
      <c r="A14" s="8" t="s">
        <v>13</v>
      </c>
      <c r="B14" s="9" t="s">
        <v>36</v>
      </c>
      <c r="C14" s="11" t="s">
        <v>164</v>
      </c>
      <c r="D14" s="11" t="s">
        <v>200</v>
      </c>
      <c r="E14" s="12">
        <v>763</v>
      </c>
      <c r="F14" s="13">
        <v>6000000</v>
      </c>
      <c r="G14" s="42" t="s">
        <v>205</v>
      </c>
      <c r="H14" s="15" t="s">
        <v>206</v>
      </c>
      <c r="I14" s="16">
        <v>39686</v>
      </c>
    </row>
    <row r="15" spans="1:9" ht="45">
      <c r="A15" s="8" t="s">
        <v>13</v>
      </c>
      <c r="B15" s="9" t="s">
        <v>38</v>
      </c>
      <c r="C15" s="11" t="s">
        <v>164</v>
      </c>
      <c r="D15" s="11" t="s">
        <v>152</v>
      </c>
      <c r="E15" s="12">
        <v>763</v>
      </c>
      <c r="F15" s="13">
        <v>10000000</v>
      </c>
      <c r="G15" s="42" t="s">
        <v>179</v>
      </c>
      <c r="H15" s="15" t="s">
        <v>180</v>
      </c>
      <c r="I15" s="16">
        <v>39644</v>
      </c>
    </row>
    <row r="16" spans="1:9" ht="30">
      <c r="A16" s="8" t="s">
        <v>13</v>
      </c>
      <c r="B16" s="9" t="s">
        <v>40</v>
      </c>
      <c r="C16" s="11" t="s">
        <v>164</v>
      </c>
      <c r="D16" s="11" t="s">
        <v>200</v>
      </c>
      <c r="E16" s="12">
        <v>763</v>
      </c>
      <c r="F16" s="13">
        <v>10000000</v>
      </c>
      <c r="G16" s="42" t="s">
        <v>244</v>
      </c>
      <c r="H16" s="15" t="s">
        <v>249</v>
      </c>
      <c r="I16" s="16">
        <v>39736</v>
      </c>
    </row>
    <row r="17" spans="1:9" ht="30">
      <c r="A17" s="8" t="s">
        <v>13</v>
      </c>
      <c r="B17" s="9" t="s">
        <v>42</v>
      </c>
      <c r="C17" s="11" t="s">
        <v>164</v>
      </c>
      <c r="D17" s="11" t="s">
        <v>152</v>
      </c>
      <c r="E17" s="12">
        <v>763</v>
      </c>
      <c r="F17" s="13">
        <v>10000000</v>
      </c>
      <c r="G17" s="42" t="s">
        <v>240</v>
      </c>
      <c r="H17" s="15" t="s">
        <v>241</v>
      </c>
      <c r="I17" s="16">
        <v>39727</v>
      </c>
    </row>
    <row r="18" spans="1:9" ht="60">
      <c r="A18" s="8" t="s">
        <v>13</v>
      </c>
      <c r="B18" s="9" t="s">
        <v>42</v>
      </c>
      <c r="C18" s="11" t="s">
        <v>100</v>
      </c>
      <c r="D18" s="11" t="s">
        <v>101</v>
      </c>
      <c r="E18" s="12">
        <v>763</v>
      </c>
      <c r="F18" s="13">
        <v>10000000</v>
      </c>
      <c r="G18" s="42" t="s">
        <v>102</v>
      </c>
      <c r="H18" s="15" t="s">
        <v>103</v>
      </c>
      <c r="I18" s="16">
        <v>39457</v>
      </c>
    </row>
    <row r="19" spans="1:9" ht="30">
      <c r="A19" s="8" t="s">
        <v>13</v>
      </c>
      <c r="B19" s="9" t="s">
        <v>44</v>
      </c>
      <c r="C19" s="11" t="s">
        <v>100</v>
      </c>
      <c r="D19" s="11" t="s">
        <v>101</v>
      </c>
      <c r="E19" s="12">
        <v>763</v>
      </c>
      <c r="F19" s="13">
        <v>10000000</v>
      </c>
      <c r="G19" s="42" t="s">
        <v>159</v>
      </c>
      <c r="H19" s="15" t="s">
        <v>160</v>
      </c>
      <c r="I19" s="16">
        <v>39609</v>
      </c>
    </row>
    <row r="20" spans="1:10" ht="45">
      <c r="A20" s="8" t="s">
        <v>13</v>
      </c>
      <c r="B20" s="9" t="s">
        <v>46</v>
      </c>
      <c r="C20" s="11" t="s">
        <v>164</v>
      </c>
      <c r="D20" s="11" t="s">
        <v>152</v>
      </c>
      <c r="E20" s="12">
        <v>763</v>
      </c>
      <c r="F20" s="13">
        <v>10000000</v>
      </c>
      <c r="G20" s="42" t="s">
        <v>179</v>
      </c>
      <c r="H20" s="15" t="s">
        <v>181</v>
      </c>
      <c r="I20" s="16">
        <v>39644</v>
      </c>
      <c r="J20" t="s">
        <v>183</v>
      </c>
    </row>
    <row r="21" spans="1:9" ht="30">
      <c r="A21" s="8" t="s">
        <v>13</v>
      </c>
      <c r="B21" s="9" t="s">
        <v>48</v>
      </c>
      <c r="C21" s="11" t="s">
        <v>164</v>
      </c>
      <c r="D21" s="11" t="s">
        <v>200</v>
      </c>
      <c r="E21" s="12">
        <v>763</v>
      </c>
      <c r="F21" s="13">
        <v>10000000</v>
      </c>
      <c r="G21" s="42" t="s">
        <v>244</v>
      </c>
      <c r="H21" s="15" t="s">
        <v>248</v>
      </c>
      <c r="I21" s="16">
        <v>39736</v>
      </c>
    </row>
    <row r="22" spans="1:9" ht="30">
      <c r="A22" s="8" t="s">
        <v>13</v>
      </c>
      <c r="B22" s="9" t="s">
        <v>50</v>
      </c>
      <c r="C22" s="11" t="s">
        <v>164</v>
      </c>
      <c r="D22" s="11" t="s">
        <v>200</v>
      </c>
      <c r="E22" s="12">
        <v>763</v>
      </c>
      <c r="F22" s="13">
        <v>10000000</v>
      </c>
      <c r="G22" s="42" t="s">
        <v>244</v>
      </c>
      <c r="H22" s="15" t="s">
        <v>246</v>
      </c>
      <c r="I22" s="16">
        <v>39736</v>
      </c>
    </row>
    <row r="23" spans="1:9" ht="30">
      <c r="A23" s="8" t="s">
        <v>13</v>
      </c>
      <c r="B23" s="9" t="s">
        <v>52</v>
      </c>
      <c r="C23" s="11" t="s">
        <v>164</v>
      </c>
      <c r="D23" s="11" t="s">
        <v>200</v>
      </c>
      <c r="E23" s="12">
        <v>763</v>
      </c>
      <c r="F23" s="13">
        <v>15000000</v>
      </c>
      <c r="G23" s="42" t="s">
        <v>244</v>
      </c>
      <c r="H23" s="15" t="s">
        <v>247</v>
      </c>
      <c r="I23" s="16">
        <v>39736</v>
      </c>
    </row>
    <row r="24" ht="15.75">
      <c r="F24" s="44">
        <f>SUM(F8:F23)</f>
        <v>246000000</v>
      </c>
    </row>
    <row r="26" spans="1:2" ht="16.5" thickBot="1">
      <c r="A26" s="56" t="s">
        <v>324</v>
      </c>
      <c r="B26" s="55" t="s">
        <v>436</v>
      </c>
    </row>
    <row r="27" spans="1:9" ht="31.5">
      <c r="A27" s="1" t="s">
        <v>0</v>
      </c>
      <c r="B27" s="2" t="s">
        <v>1</v>
      </c>
      <c r="C27" s="4" t="s">
        <v>4</v>
      </c>
      <c r="D27" s="4" t="s">
        <v>5</v>
      </c>
      <c r="E27" s="4" t="s">
        <v>6</v>
      </c>
      <c r="F27" s="5" t="s">
        <v>7</v>
      </c>
      <c r="G27" s="4" t="s">
        <v>8</v>
      </c>
      <c r="H27" s="4" t="s">
        <v>9</v>
      </c>
      <c r="I27" s="4" t="s">
        <v>10</v>
      </c>
    </row>
    <row r="28" spans="1:9" ht="45">
      <c r="A28" s="8" t="s">
        <v>13</v>
      </c>
      <c r="B28" s="52" t="s">
        <v>314</v>
      </c>
      <c r="C28" s="11" t="s">
        <v>164</v>
      </c>
      <c r="D28" s="11" t="s">
        <v>317</v>
      </c>
      <c r="E28" s="12">
        <v>763</v>
      </c>
      <c r="F28" s="53">
        <v>20000000</v>
      </c>
      <c r="G28" s="14" t="s">
        <v>379</v>
      </c>
      <c r="H28" s="15" t="s">
        <v>380</v>
      </c>
      <c r="I28" s="16">
        <v>39930</v>
      </c>
    </row>
    <row r="29" spans="1:9" ht="45">
      <c r="A29" s="8" t="s">
        <v>13</v>
      </c>
      <c r="B29" s="52" t="s">
        <v>314</v>
      </c>
      <c r="C29" s="11" t="s">
        <v>164</v>
      </c>
      <c r="D29" s="11" t="s">
        <v>317</v>
      </c>
      <c r="E29" s="12">
        <v>763</v>
      </c>
      <c r="F29" s="53">
        <v>5000000</v>
      </c>
      <c r="G29" s="14" t="s">
        <v>381</v>
      </c>
      <c r="H29" s="15" t="s">
        <v>382</v>
      </c>
      <c r="I29" s="16">
        <v>39850</v>
      </c>
    </row>
    <row r="30" spans="1:9" ht="45">
      <c r="A30" s="8" t="s">
        <v>13</v>
      </c>
      <c r="B30" s="52" t="s">
        <v>314</v>
      </c>
      <c r="C30" s="11" t="s">
        <v>164</v>
      </c>
      <c r="D30" s="11" t="s">
        <v>317</v>
      </c>
      <c r="E30" s="12">
        <v>763</v>
      </c>
      <c r="F30" s="53">
        <v>35000000</v>
      </c>
      <c r="G30" s="14" t="s">
        <v>369</v>
      </c>
      <c r="H30" s="15" t="s">
        <v>383</v>
      </c>
      <c r="I30" s="16">
        <v>39919</v>
      </c>
    </row>
    <row r="31" spans="1:9" ht="45">
      <c r="A31" s="8" t="s">
        <v>13</v>
      </c>
      <c r="B31" s="52" t="s">
        <v>314</v>
      </c>
      <c r="C31" s="11" t="s">
        <v>164</v>
      </c>
      <c r="D31" s="11" t="s">
        <v>317</v>
      </c>
      <c r="E31" s="12">
        <v>763</v>
      </c>
      <c r="F31" s="53">
        <v>15000000</v>
      </c>
      <c r="G31" s="14" t="s">
        <v>384</v>
      </c>
      <c r="H31" s="15" t="s">
        <v>385</v>
      </c>
      <c r="I31" s="16">
        <v>39946</v>
      </c>
    </row>
    <row r="32" spans="1:9" ht="45">
      <c r="A32" s="8" t="s">
        <v>13</v>
      </c>
      <c r="B32" s="52" t="s">
        <v>314</v>
      </c>
      <c r="C32" s="11" t="s">
        <v>164</v>
      </c>
      <c r="D32" s="11" t="s">
        <v>317</v>
      </c>
      <c r="E32" s="12">
        <v>763</v>
      </c>
      <c r="F32" s="53">
        <v>8000000</v>
      </c>
      <c r="G32" s="14" t="s">
        <v>386</v>
      </c>
      <c r="H32" s="15" t="s">
        <v>387</v>
      </c>
      <c r="I32" s="16">
        <v>39946</v>
      </c>
    </row>
    <row r="33" spans="1:9" ht="45">
      <c r="A33" s="8" t="s">
        <v>13</v>
      </c>
      <c r="B33" s="52" t="s">
        <v>314</v>
      </c>
      <c r="C33" s="11" t="s">
        <v>164</v>
      </c>
      <c r="D33" s="11" t="s">
        <v>317</v>
      </c>
      <c r="E33" s="12">
        <v>763</v>
      </c>
      <c r="F33" s="53">
        <v>15000000</v>
      </c>
      <c r="G33" s="14" t="s">
        <v>388</v>
      </c>
      <c r="H33" s="15" t="s">
        <v>389</v>
      </c>
      <c r="I33" s="16">
        <v>39952</v>
      </c>
    </row>
    <row r="34" spans="1:9" ht="30">
      <c r="A34" s="8" t="s">
        <v>13</v>
      </c>
      <c r="B34" s="52" t="s">
        <v>314</v>
      </c>
      <c r="C34" s="11" t="s">
        <v>164</v>
      </c>
      <c r="D34" s="11" t="s">
        <v>317</v>
      </c>
      <c r="E34" s="12">
        <v>763</v>
      </c>
      <c r="F34" s="53">
        <v>30000000</v>
      </c>
      <c r="G34" s="14" t="s">
        <v>390</v>
      </c>
      <c r="H34" s="15" t="s">
        <v>391</v>
      </c>
      <c r="I34" s="16">
        <v>39871</v>
      </c>
    </row>
    <row r="35" ht="15.75">
      <c r="F35" s="44">
        <f>SUM(F28:F34)</f>
        <v>128000000</v>
      </c>
    </row>
    <row r="38" spans="1:2" ht="16.5" thickBot="1">
      <c r="A38" s="56" t="s">
        <v>324</v>
      </c>
      <c r="B38" s="55" t="s">
        <v>437</v>
      </c>
    </row>
    <row r="39" spans="1:9" ht="31.5">
      <c r="A39" s="1" t="s">
        <v>0</v>
      </c>
      <c r="B39" s="2" t="s">
        <v>1</v>
      </c>
      <c r="C39" s="4" t="s">
        <v>4</v>
      </c>
      <c r="D39" s="4" t="s">
        <v>5</v>
      </c>
      <c r="E39" s="4" t="s">
        <v>6</v>
      </c>
      <c r="F39" s="5" t="s">
        <v>7</v>
      </c>
      <c r="G39" s="4" t="s">
        <v>8</v>
      </c>
      <c r="H39" s="4" t="s">
        <v>9</v>
      </c>
      <c r="I39" s="4" t="s">
        <v>10</v>
      </c>
    </row>
    <row r="40" spans="1:9" ht="45">
      <c r="A40" s="8" t="s">
        <v>13</v>
      </c>
      <c r="B40" s="52" t="s">
        <v>50</v>
      </c>
      <c r="C40" s="11" t="s">
        <v>439</v>
      </c>
      <c r="D40" s="11" t="s">
        <v>440</v>
      </c>
      <c r="E40" s="12">
        <v>763</v>
      </c>
      <c r="F40" s="53">
        <v>15000000</v>
      </c>
      <c r="G40" s="14" t="s">
        <v>374</v>
      </c>
      <c r="H40" s="15" t="s">
        <v>529</v>
      </c>
      <c r="I40" s="16">
        <v>39983</v>
      </c>
    </row>
    <row r="41" spans="1:9" ht="45">
      <c r="A41" s="8" t="s">
        <v>13</v>
      </c>
      <c r="B41" s="52" t="s">
        <v>314</v>
      </c>
      <c r="C41" s="11" t="s">
        <v>439</v>
      </c>
      <c r="D41" s="11" t="s">
        <v>440</v>
      </c>
      <c r="E41" s="12">
        <v>763</v>
      </c>
      <c r="F41" s="53">
        <v>10000000</v>
      </c>
      <c r="G41" s="14" t="s">
        <v>530</v>
      </c>
      <c r="H41" s="15" t="s">
        <v>531</v>
      </c>
      <c r="I41" s="16">
        <v>40162</v>
      </c>
    </row>
    <row r="42" spans="1:9" ht="45">
      <c r="A42" s="8" t="s">
        <v>13</v>
      </c>
      <c r="B42" s="52" t="s">
        <v>314</v>
      </c>
      <c r="C42" s="11" t="s">
        <v>439</v>
      </c>
      <c r="D42" s="11" t="s">
        <v>440</v>
      </c>
      <c r="E42" s="12">
        <v>763</v>
      </c>
      <c r="F42" s="53">
        <v>20000000</v>
      </c>
      <c r="G42" s="14" t="s">
        <v>521</v>
      </c>
      <c r="H42" s="15" t="s">
        <v>532</v>
      </c>
      <c r="I42" s="16">
        <v>40162</v>
      </c>
    </row>
    <row r="43" spans="1:9" ht="45">
      <c r="A43" s="8" t="s">
        <v>13</v>
      </c>
      <c r="B43" s="52" t="s">
        <v>314</v>
      </c>
      <c r="C43" s="11" t="s">
        <v>439</v>
      </c>
      <c r="D43" s="11" t="s">
        <v>440</v>
      </c>
      <c r="E43" s="12">
        <v>763</v>
      </c>
      <c r="F43" s="53">
        <v>25000000</v>
      </c>
      <c r="G43" s="14" t="s">
        <v>533</v>
      </c>
      <c r="H43" s="15" t="s">
        <v>534</v>
      </c>
      <c r="I43" s="16">
        <v>39974</v>
      </c>
    </row>
    <row r="44" spans="1:9" ht="45">
      <c r="A44" s="8" t="s">
        <v>13</v>
      </c>
      <c r="B44" s="52" t="s">
        <v>314</v>
      </c>
      <c r="C44" s="11" t="s">
        <v>439</v>
      </c>
      <c r="D44" s="11" t="s">
        <v>440</v>
      </c>
      <c r="E44" s="12">
        <v>763</v>
      </c>
      <c r="F44" s="53">
        <v>50000000</v>
      </c>
      <c r="G44" s="14" t="s">
        <v>535</v>
      </c>
      <c r="H44" s="15" t="s">
        <v>536</v>
      </c>
      <c r="I44" s="16">
        <v>40001</v>
      </c>
    </row>
    <row r="45" spans="1:9" ht="45">
      <c r="A45" s="8" t="s">
        <v>13</v>
      </c>
      <c r="B45" s="52" t="s">
        <v>314</v>
      </c>
      <c r="C45" s="11" t="s">
        <v>439</v>
      </c>
      <c r="D45" s="11" t="s">
        <v>440</v>
      </c>
      <c r="E45" s="12">
        <v>763</v>
      </c>
      <c r="F45" s="53">
        <v>25000000</v>
      </c>
      <c r="G45" s="14" t="s">
        <v>537</v>
      </c>
      <c r="H45" s="15" t="s">
        <v>538</v>
      </c>
      <c r="I45" s="16">
        <v>40023</v>
      </c>
    </row>
    <row r="46" spans="1:9" ht="45">
      <c r="A46" s="57" t="s">
        <v>13</v>
      </c>
      <c r="B46" s="52" t="s">
        <v>314</v>
      </c>
      <c r="C46" s="60" t="s">
        <v>439</v>
      </c>
      <c r="D46" s="11" t="s">
        <v>440</v>
      </c>
      <c r="E46" s="65">
        <v>763</v>
      </c>
      <c r="F46" s="59">
        <v>10000000</v>
      </c>
      <c r="G46" s="14" t="s">
        <v>539</v>
      </c>
      <c r="H46" s="60" t="s">
        <v>540</v>
      </c>
      <c r="I46" s="61" t="s">
        <v>517</v>
      </c>
    </row>
    <row r="47" ht="15.75">
      <c r="F47" s="44">
        <f>SUM(F40:F46)</f>
        <v>155000000</v>
      </c>
    </row>
    <row r="49" spans="4:6" ht="16.5" thickBot="1">
      <c r="D49" s="67" t="s">
        <v>624</v>
      </c>
      <c r="F49" s="66">
        <f>SUM(F47+F35+F24)</f>
        <v>529000000</v>
      </c>
    </row>
    <row r="50" ht="15.75" thickTop="1"/>
  </sheetData>
  <sheetProtection/>
  <mergeCells count="5">
    <mergeCell ref="A1:J1"/>
    <mergeCell ref="A2:J2"/>
    <mergeCell ref="A3:J3"/>
    <mergeCell ref="A4:J4"/>
    <mergeCell ref="A5:J5"/>
  </mergeCells>
  <printOptions/>
  <pageMargins left="0.21" right="0.19" top="0.28" bottom="0.27" header="0.17" footer="0.17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vsdaoang</dc:creator>
  <cp:keywords/>
  <dc:description/>
  <cp:lastModifiedBy>hpmagadia</cp:lastModifiedBy>
  <cp:lastPrinted>2011-12-02T08:58:27Z</cp:lastPrinted>
  <dcterms:created xsi:type="dcterms:W3CDTF">2011-11-22T02:01:24Z</dcterms:created>
  <dcterms:modified xsi:type="dcterms:W3CDTF">2011-12-02T10:52:51Z</dcterms:modified>
  <cp:category/>
  <cp:version/>
  <cp:contentType/>
  <cp:contentStatus/>
</cp:coreProperties>
</file>